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\Desktop\ISMARINO-INFOTEP 2015\"/>
    </mc:Choice>
  </mc:AlternateContent>
  <bookViews>
    <workbookView xWindow="0" yWindow="0" windowWidth="20490" windowHeight="7455"/>
  </bookViews>
  <sheets>
    <sheet name="Presupuestos de Ingresos" sheetId="2" r:id="rId1"/>
    <sheet name="Presupuestos de Desagregado" sheetId="1" r:id="rId2"/>
    <sheet name="REP_APR046_ApropiacionesGastoCu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2" l="1"/>
  <c r="C23" i="2"/>
  <c r="C10" i="2"/>
  <c r="C21" i="2" l="1"/>
  <c r="C20" i="2"/>
  <c r="C19" i="2"/>
  <c r="C17" i="2"/>
  <c r="C16" i="2" s="1"/>
  <c r="C12" i="2" s="1"/>
  <c r="C11" i="2" s="1"/>
  <c r="C14" i="2"/>
  <c r="C13" i="2"/>
  <c r="H112" i="1"/>
  <c r="G112" i="1"/>
  <c r="F111" i="1"/>
  <c r="F110" i="1" s="1"/>
  <c r="E111" i="1"/>
  <c r="D111" i="1"/>
  <c r="C111" i="1"/>
  <c r="G111" i="1" s="1"/>
  <c r="E110" i="1"/>
  <c r="C110" i="1"/>
  <c r="H109" i="1"/>
  <c r="G109" i="1"/>
  <c r="F108" i="1"/>
  <c r="E108" i="1"/>
  <c r="D108" i="1"/>
  <c r="D107" i="1" s="1"/>
  <c r="H107" i="1" s="1"/>
  <c r="C108" i="1"/>
  <c r="G108" i="1" s="1"/>
  <c r="F107" i="1"/>
  <c r="E107" i="1"/>
  <c r="C107" i="1"/>
  <c r="G107" i="1" s="1"/>
  <c r="H106" i="1"/>
  <c r="G106" i="1"/>
  <c r="H105" i="1"/>
  <c r="G105" i="1"/>
  <c r="F104" i="1"/>
  <c r="E104" i="1"/>
  <c r="D104" i="1"/>
  <c r="D103" i="1" s="1"/>
  <c r="C104" i="1"/>
  <c r="G104" i="1" s="1"/>
  <c r="F103" i="1"/>
  <c r="E103" i="1"/>
  <c r="C103" i="1"/>
  <c r="G103" i="1" s="1"/>
  <c r="H102" i="1"/>
  <c r="G102" i="1"/>
  <c r="F101" i="1"/>
  <c r="F100" i="1" s="1"/>
  <c r="E101" i="1"/>
  <c r="D101" i="1"/>
  <c r="H101" i="1" s="1"/>
  <c r="C101" i="1"/>
  <c r="G101" i="1" s="1"/>
  <c r="E100" i="1"/>
  <c r="C100" i="1"/>
  <c r="G100" i="1" s="1"/>
  <c r="H99" i="1"/>
  <c r="F98" i="1"/>
  <c r="E98" i="1"/>
  <c r="D98" i="1"/>
  <c r="H98" i="1" s="1"/>
  <c r="F97" i="1"/>
  <c r="H96" i="1"/>
  <c r="G96" i="1"/>
  <c r="F95" i="1"/>
  <c r="E95" i="1"/>
  <c r="D95" i="1"/>
  <c r="D94" i="1" s="1"/>
  <c r="C95" i="1"/>
  <c r="G95" i="1" s="1"/>
  <c r="F94" i="1"/>
  <c r="E94" i="1"/>
  <c r="C94" i="1"/>
  <c r="G94" i="1" s="1"/>
  <c r="C93" i="1"/>
  <c r="H92" i="1"/>
  <c r="G92" i="1"/>
  <c r="F91" i="1"/>
  <c r="E91" i="1"/>
  <c r="D91" i="1"/>
  <c r="D90" i="1" s="1"/>
  <c r="H90" i="1" s="1"/>
  <c r="C91" i="1"/>
  <c r="F90" i="1"/>
  <c r="E90" i="1"/>
  <c r="H89" i="1"/>
  <c r="G89" i="1"/>
  <c r="F88" i="1"/>
  <c r="F87" i="1" s="1"/>
  <c r="E88" i="1"/>
  <c r="E87" i="1" s="1"/>
  <c r="D88" i="1"/>
  <c r="H88" i="1" s="1"/>
  <c r="C88" i="1"/>
  <c r="C87" i="1"/>
  <c r="G87" i="1" s="1"/>
  <c r="H86" i="1"/>
  <c r="G86" i="1"/>
  <c r="F85" i="1"/>
  <c r="F84" i="1" s="1"/>
  <c r="F83" i="1" s="1"/>
  <c r="E85" i="1"/>
  <c r="E84" i="1" s="1"/>
  <c r="E83" i="1" s="1"/>
  <c r="D85" i="1"/>
  <c r="D84" i="1" s="1"/>
  <c r="H82" i="1"/>
  <c r="G82" i="1"/>
  <c r="H81" i="1"/>
  <c r="G81" i="1"/>
  <c r="F80" i="1"/>
  <c r="E80" i="1"/>
  <c r="D80" i="1"/>
  <c r="C80" i="1"/>
  <c r="H79" i="1"/>
  <c r="G79" i="1"/>
  <c r="F78" i="1"/>
  <c r="E78" i="1"/>
  <c r="D78" i="1"/>
  <c r="H78" i="1" s="1"/>
  <c r="C78" i="1"/>
  <c r="G78" i="1" s="1"/>
  <c r="H77" i="1"/>
  <c r="G77" i="1"/>
  <c r="F76" i="1"/>
  <c r="E76" i="1"/>
  <c r="D76" i="1"/>
  <c r="C76" i="1"/>
  <c r="H75" i="1"/>
  <c r="G75" i="1"/>
  <c r="F74" i="1"/>
  <c r="E74" i="1"/>
  <c r="D74" i="1"/>
  <c r="H74" i="1" s="1"/>
  <c r="C74" i="1"/>
  <c r="G74" i="1" s="1"/>
  <c r="H73" i="1"/>
  <c r="G73" i="1"/>
  <c r="H72" i="1"/>
  <c r="G72" i="1"/>
  <c r="H71" i="1"/>
  <c r="G71" i="1"/>
  <c r="H70" i="1"/>
  <c r="G70" i="1"/>
  <c r="F69" i="1"/>
  <c r="E69" i="1"/>
  <c r="D69" i="1"/>
  <c r="H69" i="1" s="1"/>
  <c r="C69" i="1"/>
  <c r="G69" i="1" s="1"/>
  <c r="H68" i="1"/>
  <c r="H67" i="1"/>
  <c r="G67" i="1"/>
  <c r="H66" i="1"/>
  <c r="G66" i="1"/>
  <c r="F65" i="1"/>
  <c r="E65" i="1"/>
  <c r="D65" i="1"/>
  <c r="H65" i="1" s="1"/>
  <c r="C65" i="1"/>
  <c r="H64" i="1"/>
  <c r="G64" i="1"/>
  <c r="H63" i="1"/>
  <c r="G63" i="1"/>
  <c r="F62" i="1"/>
  <c r="E62" i="1"/>
  <c r="D62" i="1"/>
  <c r="H62" i="1" s="1"/>
  <c r="C62" i="1"/>
  <c r="H61" i="1"/>
  <c r="G61" i="1"/>
  <c r="H60" i="1"/>
  <c r="G60" i="1"/>
  <c r="H59" i="1"/>
  <c r="G59" i="1"/>
  <c r="F58" i="1"/>
  <c r="E58" i="1"/>
  <c r="D58" i="1"/>
  <c r="C58" i="1"/>
  <c r="G58" i="1" s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F50" i="1"/>
  <c r="E50" i="1"/>
  <c r="D50" i="1"/>
  <c r="H50" i="1" s="1"/>
  <c r="C50" i="1"/>
  <c r="H49" i="1"/>
  <c r="G49" i="1"/>
  <c r="H48" i="1"/>
  <c r="G48" i="1"/>
  <c r="F47" i="1"/>
  <c r="E47" i="1"/>
  <c r="D47" i="1"/>
  <c r="H47" i="1" s="1"/>
  <c r="C47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F36" i="1"/>
  <c r="E36" i="1"/>
  <c r="E11" i="1" s="1"/>
  <c r="D36" i="1"/>
  <c r="C36" i="1"/>
  <c r="H35" i="1"/>
  <c r="G35" i="1"/>
  <c r="H34" i="1"/>
  <c r="G34" i="1"/>
  <c r="H33" i="1"/>
  <c r="G33" i="1"/>
  <c r="F32" i="1"/>
  <c r="E32" i="1"/>
  <c r="D32" i="1"/>
  <c r="H32" i="1" s="1"/>
  <c r="C32" i="1"/>
  <c r="G32" i="1" s="1"/>
  <c r="H31" i="1"/>
  <c r="G31" i="1"/>
  <c r="F30" i="1"/>
  <c r="E30" i="1"/>
  <c r="D30" i="1"/>
  <c r="C30" i="1"/>
  <c r="H29" i="1"/>
  <c r="G29" i="1"/>
  <c r="E28" i="1"/>
  <c r="D28" i="1"/>
  <c r="H28" i="1" s="1"/>
  <c r="C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F19" i="1"/>
  <c r="E19" i="1"/>
  <c r="D19" i="1"/>
  <c r="C19" i="1"/>
  <c r="G19" i="1" s="1"/>
  <c r="H18" i="1"/>
  <c r="G18" i="1"/>
  <c r="H17" i="1"/>
  <c r="G17" i="1"/>
  <c r="F16" i="1"/>
  <c r="E16" i="1"/>
  <c r="D16" i="1"/>
  <c r="C16" i="1"/>
  <c r="G16" i="1" s="1"/>
  <c r="H15" i="1"/>
  <c r="G15" i="1"/>
  <c r="H14" i="1"/>
  <c r="G14" i="1"/>
  <c r="F13" i="1"/>
  <c r="E13" i="1"/>
  <c r="D13" i="1"/>
  <c r="C13" i="1"/>
  <c r="G13" i="1" s="1"/>
  <c r="D12" i="1"/>
  <c r="H12" i="1" s="1"/>
  <c r="H13" i="1" l="1"/>
  <c r="H16" i="1"/>
  <c r="H19" i="1"/>
  <c r="G30" i="1"/>
  <c r="D46" i="1"/>
  <c r="D45" i="1" s="1"/>
  <c r="H45" i="1" s="1"/>
  <c r="F46" i="1"/>
  <c r="F45" i="1" s="1"/>
  <c r="H58" i="1"/>
  <c r="E46" i="1"/>
  <c r="E45" i="1" s="1"/>
  <c r="G76" i="1"/>
  <c r="G80" i="1"/>
  <c r="D87" i="1"/>
  <c r="H87" i="1" s="1"/>
  <c r="D100" i="1"/>
  <c r="H103" i="1"/>
  <c r="G110" i="1"/>
  <c r="H111" i="1"/>
  <c r="C12" i="1"/>
  <c r="G12" i="1" s="1"/>
  <c r="G28" i="1"/>
  <c r="H30" i="1"/>
  <c r="F11" i="1"/>
  <c r="C46" i="1"/>
  <c r="G46" i="1" s="1"/>
  <c r="G50" i="1"/>
  <c r="G62" i="1"/>
  <c r="G65" i="1"/>
  <c r="H76" i="1"/>
  <c r="H80" i="1"/>
  <c r="G88" i="1"/>
  <c r="G91" i="1"/>
  <c r="E93" i="1"/>
  <c r="D97" i="1"/>
  <c r="H97" i="1" s="1"/>
  <c r="D110" i="1"/>
  <c r="H110" i="1" s="1"/>
  <c r="C45" i="1"/>
  <c r="G45" i="1" s="1"/>
  <c r="H84" i="1"/>
  <c r="F93" i="1"/>
  <c r="F114" i="1" s="1"/>
  <c r="G93" i="1"/>
  <c r="E114" i="1"/>
  <c r="H94" i="1"/>
  <c r="H100" i="1"/>
  <c r="H46" i="1"/>
  <c r="G47" i="1"/>
  <c r="H85" i="1"/>
  <c r="H91" i="1"/>
  <c r="H108" i="1"/>
  <c r="C90" i="1"/>
  <c r="H95" i="1"/>
  <c r="H104" i="1"/>
  <c r="D11" i="1"/>
  <c r="D93" i="1" l="1"/>
  <c r="H93" i="1" s="1"/>
  <c r="C11" i="1"/>
  <c r="D83" i="1"/>
  <c r="H83" i="1" s="1"/>
  <c r="G90" i="1"/>
  <c r="C85" i="1"/>
  <c r="H11" i="1"/>
  <c r="G11" i="1"/>
  <c r="D114" i="1" l="1"/>
  <c r="H114" i="1" s="1"/>
  <c r="C84" i="1"/>
  <c r="G85" i="1"/>
  <c r="C83" i="1" l="1"/>
  <c r="G84" i="1"/>
  <c r="G83" i="1" l="1"/>
  <c r="C114" i="1"/>
  <c r="G114" i="1" s="1"/>
</calcChain>
</file>

<file path=xl/sharedStrings.xml><?xml version="1.0" encoding="utf-8"?>
<sst xmlns="http://schemas.openxmlformats.org/spreadsheetml/2006/main" count="6005" uniqueCount="562">
  <si>
    <t>ANEXO RESOLUCIÓN 001 DE 2015</t>
  </si>
  <si>
    <t>PRESUPUESTO  2015</t>
  </si>
  <si>
    <t>SECCIÓN   :    2238 INSTITUTO  NACIONAL  DE  FORMACIÓN  TÉCNICA  PROFESIONAL  DE  SAN  ANDRES  ISLAS</t>
  </si>
  <si>
    <t>CODIGO</t>
  </si>
  <si>
    <t>DESCRIPCIÓN</t>
  </si>
  <si>
    <t>APORTE</t>
  </si>
  <si>
    <t>RECURSOS</t>
  </si>
  <si>
    <t>TOTAL</t>
  </si>
  <si>
    <t>NACIÓN</t>
  </si>
  <si>
    <t>ADMINISTRADOS</t>
  </si>
  <si>
    <t>PROPIOS</t>
  </si>
  <si>
    <t xml:space="preserve">APROPIACIÓN </t>
  </si>
  <si>
    <t xml:space="preserve"> A  FUNCIONAMIENTO</t>
  </si>
  <si>
    <t>A 1</t>
  </si>
  <si>
    <t>GASTOS DE PERSONAL</t>
  </si>
  <si>
    <t>A 101</t>
  </si>
  <si>
    <t>Servicios Personales Asociados a Nomina</t>
  </si>
  <si>
    <t>A 1011</t>
  </si>
  <si>
    <t>Sueldos de Personal de Nomina</t>
  </si>
  <si>
    <t>A 10111</t>
  </si>
  <si>
    <t xml:space="preserve">Sueldos </t>
  </si>
  <si>
    <t>A 10112</t>
  </si>
  <si>
    <t>Sueldos de Vacaciones</t>
  </si>
  <si>
    <t>A1014</t>
  </si>
  <si>
    <t>Prima Tecnica</t>
  </si>
  <si>
    <t>A 10141</t>
  </si>
  <si>
    <t>Prima Tecnica Salarial</t>
  </si>
  <si>
    <t>A 10142</t>
  </si>
  <si>
    <t>Prima Tecnica No Salarial</t>
  </si>
  <si>
    <t>A1015</t>
  </si>
  <si>
    <t>Otros</t>
  </si>
  <si>
    <t>A10152</t>
  </si>
  <si>
    <t>Bonificación por Servicios Prestados</t>
  </si>
  <si>
    <t>A10155</t>
  </si>
  <si>
    <t>Bonificación Especial de Recreación</t>
  </si>
  <si>
    <t>A101512</t>
  </si>
  <si>
    <t>Subsidio de Alimentación</t>
  </si>
  <si>
    <t>A101513</t>
  </si>
  <si>
    <t>Auxilio de Transporte</t>
  </si>
  <si>
    <t>A101514</t>
  </si>
  <si>
    <t>Prima de Servicio</t>
  </si>
  <si>
    <t>A101515</t>
  </si>
  <si>
    <t>Prima de Vacaciones</t>
  </si>
  <si>
    <t>A101516</t>
  </si>
  <si>
    <t>Prima de Navidad</t>
  </si>
  <si>
    <t>A101517</t>
  </si>
  <si>
    <t>Primas Extraordinarias</t>
  </si>
  <si>
    <t>A1018</t>
  </si>
  <si>
    <t>Otros Gastos Personales - Distribución Previo Concepto DGPPN</t>
  </si>
  <si>
    <t>A1019</t>
  </si>
  <si>
    <t>Horas Extras, Dias Festivos e indemnización por Vacaciones</t>
  </si>
  <si>
    <t>A10193</t>
  </si>
  <si>
    <t>Indemnización Por Vacaciones</t>
  </si>
  <si>
    <t>A102</t>
  </si>
  <si>
    <t>Servicios Personales Indirectos</t>
  </si>
  <si>
    <t>A10212</t>
  </si>
  <si>
    <t>Honorarios</t>
  </si>
  <si>
    <t>A10214</t>
  </si>
  <si>
    <t>Remuneración Servicios Técnicos</t>
  </si>
  <si>
    <t>A10216</t>
  </si>
  <si>
    <t>Horas Catedra</t>
  </si>
  <si>
    <t>A105</t>
  </si>
  <si>
    <t>Contribuciones Inherentes a la Nómina Sector Privado y Público</t>
  </si>
  <si>
    <t>A10511</t>
  </si>
  <si>
    <t>Cajas de Compensación Privadas</t>
  </si>
  <si>
    <t>A10513</t>
  </si>
  <si>
    <t>Fondos Administradores de Pensiones Privadas</t>
  </si>
  <si>
    <t>A10514</t>
  </si>
  <si>
    <t>Empresas Privadas Promotoras de Salud</t>
  </si>
  <si>
    <t>A10522</t>
  </si>
  <si>
    <t>Fondo Nacional del Ahorro</t>
  </si>
  <si>
    <t>A10523</t>
  </si>
  <si>
    <t>Fondos Administradores de Pensiones Públicos</t>
  </si>
  <si>
    <t>A10527</t>
  </si>
  <si>
    <t>Administradoras Públicas de Aportes Para Accidentes de Trabajo y Enfermedades Profesionales</t>
  </si>
  <si>
    <t>A1056</t>
  </si>
  <si>
    <t>Aportes al ICBF</t>
  </si>
  <si>
    <t>A1057</t>
  </si>
  <si>
    <t>Aportes al SENA</t>
  </si>
  <si>
    <t>A 2</t>
  </si>
  <si>
    <t>GASTOS GENERALES</t>
  </si>
  <si>
    <t>A204</t>
  </si>
  <si>
    <t>Adquisición de Bienes y Servicios</t>
  </si>
  <si>
    <t>A 2041</t>
  </si>
  <si>
    <t>Compra de equipo</t>
  </si>
  <si>
    <t>A20416</t>
  </si>
  <si>
    <t>Equipo de Sistemas</t>
  </si>
  <si>
    <t>A204125</t>
  </si>
  <si>
    <t>Otras Compras de Equipos</t>
  </si>
  <si>
    <t>A2044</t>
  </si>
  <si>
    <t>Materiales y Suministro</t>
  </si>
  <si>
    <t>A20441</t>
  </si>
  <si>
    <t>Combustible y Lubricantes</t>
  </si>
  <si>
    <t>A20442</t>
  </si>
  <si>
    <t>Dotación</t>
  </si>
  <si>
    <t>A204415</t>
  </si>
  <si>
    <t>Papelería, Utiles de Escritorio y Oficina</t>
  </si>
  <si>
    <t>A204417</t>
  </si>
  <si>
    <t>Productos de Aseo y Limpieza</t>
  </si>
  <si>
    <t>A204418</t>
  </si>
  <si>
    <t>Productos de Cafetería y Restaurante</t>
  </si>
  <si>
    <t>A204420</t>
  </si>
  <si>
    <t>Repuestos</t>
  </si>
  <si>
    <t>A204423</t>
  </si>
  <si>
    <t>Otros Materiales y Suministros</t>
  </si>
  <si>
    <t>A2045</t>
  </si>
  <si>
    <t xml:space="preserve">Mantenimiento </t>
  </si>
  <si>
    <t>A20452</t>
  </si>
  <si>
    <t>Mantenimiento de Bienes Muebles, Equipos y Enseres</t>
  </si>
  <si>
    <t>A20458</t>
  </si>
  <si>
    <t>Servicio de Aseo</t>
  </si>
  <si>
    <t>A204510</t>
  </si>
  <si>
    <t>Servicio de Seguridad y Vigilancia</t>
  </si>
  <si>
    <t>A2046</t>
  </si>
  <si>
    <t>Comunicaciones y Transportes</t>
  </si>
  <si>
    <t>A20462</t>
  </si>
  <si>
    <t>Correo</t>
  </si>
  <si>
    <t>A20467</t>
  </si>
  <si>
    <t>Transporte</t>
  </si>
  <si>
    <t>A2047</t>
  </si>
  <si>
    <t>Impresos y Publicaciones</t>
  </si>
  <si>
    <t>A20474</t>
  </si>
  <si>
    <t>Publicidad y Propaganda</t>
  </si>
  <si>
    <t>A20475</t>
  </si>
  <si>
    <t>Suscripciones</t>
  </si>
  <si>
    <t>A20476</t>
  </si>
  <si>
    <t>Otros Gastos por Impresos y Publicaciones</t>
  </si>
  <si>
    <t>A2048</t>
  </si>
  <si>
    <t>Servicios Públicos</t>
  </si>
  <si>
    <t>A20481</t>
  </si>
  <si>
    <t>Acueducto Alcantarillado y Aseo</t>
  </si>
  <si>
    <t>A20482</t>
  </si>
  <si>
    <t>Energía</t>
  </si>
  <si>
    <t>A20485</t>
  </si>
  <si>
    <t>Telefonía movil celular</t>
  </si>
  <si>
    <t>A20486</t>
  </si>
  <si>
    <t>Teléfono, Fax y Otros</t>
  </si>
  <si>
    <t>A2049</t>
  </si>
  <si>
    <t>Seguros</t>
  </si>
  <si>
    <t>A204911</t>
  </si>
  <si>
    <t>Seguros Generales</t>
  </si>
  <si>
    <t>A20410</t>
  </si>
  <si>
    <t>Arrendamientos</t>
  </si>
  <si>
    <t>A204102</t>
  </si>
  <si>
    <t>Arrendamiento Bienes Inmuebles</t>
  </si>
  <si>
    <t>A20411</t>
  </si>
  <si>
    <t xml:space="preserve">Viáticos y Gastos de Viaje </t>
  </si>
  <si>
    <t>A204112</t>
  </si>
  <si>
    <t>Viáticos y Gastos de Viaje al Interior</t>
  </si>
  <si>
    <t>A20421</t>
  </si>
  <si>
    <t>Capacitación, Bienestar Social y Estímulos</t>
  </si>
  <si>
    <t>A204214</t>
  </si>
  <si>
    <t>Servicios de Bienestar Social</t>
  </si>
  <si>
    <t>A204215</t>
  </si>
  <si>
    <t>Servicios de Capacitación</t>
  </si>
  <si>
    <t>A 3</t>
  </si>
  <si>
    <t>TRANSFERENCIA CORRIENTES</t>
  </si>
  <si>
    <t>A 32</t>
  </si>
  <si>
    <t>Transferencias al Sector Público</t>
  </si>
  <si>
    <t>A 321</t>
  </si>
  <si>
    <t>Onrden Nacional</t>
  </si>
  <si>
    <t>A3211</t>
  </si>
  <si>
    <t>Cuota de Auditaje Contranal</t>
  </si>
  <si>
    <t>A 35</t>
  </si>
  <si>
    <t>Transferencias de Prevision y Seguridad Social</t>
  </si>
  <si>
    <t>A 353</t>
  </si>
  <si>
    <t>Otras Transferencias de Prevision y Seguridad Social</t>
  </si>
  <si>
    <t>A3539</t>
  </si>
  <si>
    <t>Bienestar Universitario (LEY 30 DE 1992)</t>
  </si>
  <si>
    <t>A  36</t>
  </si>
  <si>
    <t>Otras Transferencias</t>
  </si>
  <si>
    <t>A  361</t>
  </si>
  <si>
    <t>Sentencias  y Conciliaciones</t>
  </si>
  <si>
    <t>A3611</t>
  </si>
  <si>
    <t>Sentencias y Conciliaciones</t>
  </si>
  <si>
    <t>C</t>
  </si>
  <si>
    <t>INVERSIÓN</t>
  </si>
  <si>
    <t>C 113</t>
  </si>
  <si>
    <t>MEJORAMIENTO Y MANTENIMIENTO DE LA INFRAESTRUCTURA PROPIA DEL SECTOR</t>
  </si>
  <si>
    <t>C 113 705</t>
  </si>
  <si>
    <t>Educación Superior</t>
  </si>
  <si>
    <t>C 1137051</t>
  </si>
  <si>
    <t>Mejoramiento y Dotación de la Infraestructura Física del Infotep de San Andrés</t>
  </si>
  <si>
    <t>C 123</t>
  </si>
  <si>
    <t>MEJORAMIENTO Y MANTENIMIENTO DE LA INFRAESTRUCTURA ADMINSTRATIVA</t>
  </si>
  <si>
    <t>C 123 705</t>
  </si>
  <si>
    <t>C 1237051</t>
  </si>
  <si>
    <t>Adecucación de la Sede del Infotep para Implementar la Educación Superior en la Isla de Providencia y Santa Catalina</t>
  </si>
  <si>
    <t>C 223</t>
  </si>
  <si>
    <t>ADQUISICIÓN, PRODUCCIÓN Y MANTENIMIENTO DE LA DOTACIÓN ADMINISTRATIVA</t>
  </si>
  <si>
    <t>C 223705</t>
  </si>
  <si>
    <t>C 2237051</t>
  </si>
  <si>
    <t>Renovación y Modernización de la red de datos, la Infraestructura y la Plataforma Tecnológica del Infotep de San Andrés y Providencia Islas</t>
  </si>
  <si>
    <t>C 310</t>
  </si>
  <si>
    <t>DIVULGACIÓN, ASISTENCIA TÉCNICA Y CAPACITACIÓN DEL RECURSO HUMANO</t>
  </si>
  <si>
    <t>C 310 705</t>
  </si>
  <si>
    <t>C 3107051</t>
  </si>
  <si>
    <t>Apoyo al Fortalecimiento de la Articulación Educación Media y Educación Superior en el Departamento Archipiélago de San Andrés Providencia y Santa Catalina Islas</t>
  </si>
  <si>
    <t>C 3107053</t>
  </si>
  <si>
    <t>Implantación del Departamento de Lenguas del INFOTEP San Andrés, San Andrés, Caribe</t>
  </si>
  <si>
    <t>C 520</t>
  </si>
  <si>
    <t>ADMINISTRACIÓN, ATENCIÓN, CONTROL Y ORGANIZACIÓN INSTITUCIONAL PARA LA ADMINISTRACIÓN DEL ESTADO</t>
  </si>
  <si>
    <t>C 520705</t>
  </si>
  <si>
    <t>C 5207052</t>
  </si>
  <si>
    <t>Implementación, Certificación y Sostenibilidad del Sistema Integrado de Gestión del INFOTEP de San Andrés Islas.</t>
  </si>
  <si>
    <t>C 540</t>
  </si>
  <si>
    <t>FORMACIÓN DE CAPITAL HUMANO PARA LA INVESTIGACIÓN Y DESARROLLO</t>
  </si>
  <si>
    <t>C 540705</t>
  </si>
  <si>
    <t>C 5407051</t>
  </si>
  <si>
    <t>Fortalecimiento, Integración y Cooperación Académica Internacional con los Bordes Centroamericanos y los Territorios del Gran Caribe. Centroamerica y el Caribe.</t>
  </si>
  <si>
    <t>TOTAL ACUMULADO</t>
  </si>
  <si>
    <t>NARETA STEELE PEREZ</t>
  </si>
  <si>
    <t>HEILLY NELSON DUARTE</t>
  </si>
  <si>
    <t>Rectora</t>
  </si>
  <si>
    <t>Profesional Universitario - Presupuesto</t>
  </si>
  <si>
    <t>DESAGREGACIONES</t>
  </si>
  <si>
    <t>PRESUPUESTO DE INGRESOS Y RENTAS 2015</t>
  </si>
  <si>
    <t>SECCION   :    2238 INSTITUTO  NACIONAL  DE  FORMACION  TECNICA  PROFESIONAL  DE  SAN  ANDRES  ISLAS</t>
  </si>
  <si>
    <t>CÓDIGO</t>
  </si>
  <si>
    <t>AFORO VIGENTE</t>
  </si>
  <si>
    <t>I-Ingresos de los Establecimientos Públicos</t>
  </si>
  <si>
    <t>A-Ingresos Corrientes</t>
  </si>
  <si>
    <t>No Tributarios</t>
  </si>
  <si>
    <t>Venta de Bienes y Servicios</t>
  </si>
  <si>
    <t>Servicios Educativos</t>
  </si>
  <si>
    <t>Educación Formal Superrior Formación Técnica Profesional</t>
  </si>
  <si>
    <t>Otros Ingresos</t>
  </si>
  <si>
    <t>Extraordinarios</t>
  </si>
  <si>
    <t>aprovechamientos</t>
  </si>
  <si>
    <t>B-Recursos de Capital</t>
  </si>
  <si>
    <t>Recursos del Balance</t>
  </si>
  <si>
    <t>Excedentes Financieros</t>
  </si>
  <si>
    <t>Aportes Presupuesto Nacional</t>
  </si>
  <si>
    <t>Funcionamiento</t>
  </si>
  <si>
    <t>Inversión</t>
  </si>
  <si>
    <t>TOTALES</t>
  </si>
  <si>
    <t>Profesional Universitario</t>
  </si>
  <si>
    <t>Presupuesto</t>
  </si>
  <si>
    <t>Informe situación de apropiaciones</t>
  </si>
  <si>
    <t>Usuario Solicitante:</t>
  </si>
  <si>
    <t>MHhnelson</t>
  </si>
  <si>
    <t>HEILLY EDITH NELSON DUARTE</t>
  </si>
  <si>
    <t>Unidad ó Subunidad Ejecutora Solicitante:</t>
  </si>
  <si>
    <t>22-38-00</t>
  </si>
  <si>
    <t>INSTITUTO NACIONAL DE FORMACION TECNICA PROFESIONAL DE SAN ANDRES Y PROVIDENCIA</t>
  </si>
  <si>
    <t>Fecha y Hora Sistema:</t>
  </si>
  <si>
    <t>2015-01-10-4:48 p. m.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</si>
  <si>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</si>
  <si>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</si>
  <si>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</si>
  <si>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</si>
  <si>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</si>
  <si>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</si>
  <si>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</si>
  <si>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</si>
  <si>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</si>
  <si>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</si>
  <si>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</si>
  <si>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</si>
  <si>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</si>
  <si>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</si>
  <si>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</si>
  <si>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</si>
  <si>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</si>
  <si>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</si>
  <si>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</si>
  <si>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</si>
  <si>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</si>
  <si>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</si>
  <si>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</si>
  <si>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</si>
  <si>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</si>
  <si>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</si>
  <si>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</si>
  <si>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A-1-0-1-1</t>
  </si>
  <si>
    <t>SUELDOS DE PERSONAL DE NOMINA</t>
  </si>
  <si>
    <t>10</t>
  </si>
  <si>
    <t>Nación</t>
  </si>
  <si>
    <t>CSF</t>
  </si>
  <si>
    <t>343,870,296.00</t>
  </si>
  <si>
    <t>0.00</t>
  </si>
  <si>
    <t>A-1-0-1-1-1</t>
  </si>
  <si>
    <t>SUELDOS</t>
  </si>
  <si>
    <t>316,360,672.00</t>
  </si>
  <si>
    <t>000</t>
  </si>
  <si>
    <t>GESTION GENERAL-INFOTEP/SEC GENERAL</t>
  </si>
  <si>
    <t>173,998,370.00</t>
  </si>
  <si>
    <t>001</t>
  </si>
  <si>
    <t>UNIDAD ACADEMICA</t>
  </si>
  <si>
    <t>142,362,302.00</t>
  </si>
  <si>
    <t>A-1-0-1-1-2</t>
  </si>
  <si>
    <t>SUELDOS DE VACACIONES</t>
  </si>
  <si>
    <t>27,509,624.00</t>
  </si>
  <si>
    <t>15,130,293.00</t>
  </si>
  <si>
    <t>12,379,331.00</t>
  </si>
  <si>
    <t>A-1-0-1-4</t>
  </si>
  <si>
    <t>PRIMA TECNICA</t>
  </si>
  <si>
    <t>59,615,022.00</t>
  </si>
  <si>
    <t>A-1-0-1-4-1</t>
  </si>
  <si>
    <t>PRIMA TECNICA SALARIAL</t>
  </si>
  <si>
    <t>15,499,906.00</t>
  </si>
  <si>
    <t>A-1-0-1-4-2</t>
  </si>
  <si>
    <t>PRIMA TECNICA NO SALARIAL</t>
  </si>
  <si>
    <t>44,115,116.00</t>
  </si>
  <si>
    <t>A-1-0-1-5</t>
  </si>
  <si>
    <t>OTROS</t>
  </si>
  <si>
    <t>150,910,737.00</t>
  </si>
  <si>
    <t>A-1-0-1-5-12</t>
  </si>
  <si>
    <t>SUBSIDIO DE ALIMENTACION</t>
  </si>
  <si>
    <t>5,281,876.00</t>
  </si>
  <si>
    <t>2,429,663.00</t>
  </si>
  <si>
    <t>2,852,213.00</t>
  </si>
  <si>
    <t>A-1-0-1-5-13</t>
  </si>
  <si>
    <t>AUXILIO DE TRANSPORTE</t>
  </si>
  <si>
    <t>3,772,768.00</t>
  </si>
  <si>
    <t>2,075,022.00</t>
  </si>
  <si>
    <t>1,697,746.00</t>
  </si>
  <si>
    <t>A-1-0-1-5-14</t>
  </si>
  <si>
    <t>PRIMA DE SERVICIO</t>
  </si>
  <si>
    <t>18,109,288.00</t>
  </si>
  <si>
    <t>9,960,108.00</t>
  </si>
  <si>
    <t>8,149,180.00</t>
  </si>
  <si>
    <t>A-1-0-1-5-15</t>
  </si>
  <si>
    <t>PRIMA DE VACACIONES</t>
  </si>
  <si>
    <t>16,600,181.00</t>
  </si>
  <si>
    <t>9,130,100.00</t>
  </si>
  <si>
    <t>7,470,081.00</t>
  </si>
  <si>
    <t>A-1-0-1-5-16</t>
  </si>
  <si>
    <t>PRIMA DE NAVIDAD</t>
  </si>
  <si>
    <t>37,727,684.00</t>
  </si>
  <si>
    <t>19,995,673.00</t>
  </si>
  <si>
    <t>17,732,011.00</t>
  </si>
  <si>
    <t>A-1-0-1-5-17</t>
  </si>
  <si>
    <t>PRIMAS EXTRAORDINARIAS</t>
  </si>
  <si>
    <t>54,327,866.00</t>
  </si>
  <si>
    <t>30,966,884.00</t>
  </si>
  <si>
    <t>23,360,982.00</t>
  </si>
  <si>
    <t>A-1-0-1-5-2</t>
  </si>
  <si>
    <t>BONIFICACION POR SERVICIOS PRESTADOS</t>
  </si>
  <si>
    <t>12,072,859.00</t>
  </si>
  <si>
    <t>6,519,344.00</t>
  </si>
  <si>
    <t>5,553,515.00</t>
  </si>
  <si>
    <t>A-1-0-1-5-5</t>
  </si>
  <si>
    <t>BONIFICACION ESPECIAL DE RECREACION</t>
  </si>
  <si>
    <t>3,018,215.00</t>
  </si>
  <si>
    <t>1,660,018.00</t>
  </si>
  <si>
    <t>1,358,197.00</t>
  </si>
  <si>
    <t>A-1-0-1-8</t>
  </si>
  <si>
    <t>OTROS GASTOS PERSONALES - DISTRIBUCION PREVIO CONCEPTO DGPPN</t>
  </si>
  <si>
    <t>1,168,072,636.00</t>
  </si>
  <si>
    <t>A-1-0-1-9</t>
  </si>
  <si>
    <t>HORAS EXTRAS, DIAS FESTIVOS E INDEMNIZACION POR VACACIONES</t>
  </si>
  <si>
    <t>6,761,041.00</t>
  </si>
  <si>
    <t>A-1-0-1-9-3</t>
  </si>
  <si>
    <t>INDEMNIZACION POR VACACIONES</t>
  </si>
  <si>
    <t>3,718,573.00</t>
  </si>
  <si>
    <t>3,042,468.00</t>
  </si>
  <si>
    <t>A-1-0-2-12</t>
  </si>
  <si>
    <t>HONORARIOS</t>
  </si>
  <si>
    <t>87,452,000.00</t>
  </si>
  <si>
    <t>62,090,920.00</t>
  </si>
  <si>
    <t>25,361,080.00</t>
  </si>
  <si>
    <t>A-1-0-2-14</t>
  </si>
  <si>
    <t>REMUNERACION SERVICIOS TECNICOS</t>
  </si>
  <si>
    <t>13,267,538.00</t>
  </si>
  <si>
    <t>3,582,235.00</t>
  </si>
  <si>
    <t>8,889,251.00</t>
  </si>
  <si>
    <t>003</t>
  </si>
  <si>
    <t>SEDE PROVIDENCIA</t>
  </si>
  <si>
    <t>796,052.00</t>
  </si>
  <si>
    <t>A-1-0-2-16</t>
  </si>
  <si>
    <t>HORAS CATEDRA</t>
  </si>
  <si>
    <t>120,406,096.00</t>
  </si>
  <si>
    <t>20</t>
  </si>
  <si>
    <t>Propios</t>
  </si>
  <si>
    <t>22,497,852.00</t>
  </si>
  <si>
    <t>16,423,432.00</t>
  </si>
  <si>
    <t>5,174,506.00</t>
  </si>
  <si>
    <t>899,914.00</t>
  </si>
  <si>
    <t>3,361,748.00</t>
  </si>
  <si>
    <t>3,126,426.00</t>
  </si>
  <si>
    <t>235,322.00</t>
  </si>
  <si>
    <t>21</t>
  </si>
  <si>
    <t>69,993,240.00</t>
  </si>
  <si>
    <t>51,095,065.00</t>
  </si>
  <si>
    <t>16,098,445.00</t>
  </si>
  <si>
    <t>2,799,730.00</t>
  </si>
  <si>
    <t>10,458,760.00</t>
  </si>
  <si>
    <t>9,726,647.00</t>
  </si>
  <si>
    <t>732,113.00</t>
  </si>
  <si>
    <t>A-1-0-2</t>
  </si>
  <si>
    <t>SERVICIOS PERSONALES INDIRECTOS</t>
  </si>
  <si>
    <t>221,125,634.00</t>
  </si>
  <si>
    <t>25,859,600.00</t>
  </si>
  <si>
    <t>80,452,000.00</t>
  </si>
  <si>
    <t>A-1-0-5-1-1</t>
  </si>
  <si>
    <t>CAJAS DE COMPENSACION PRIVADAS</t>
  </si>
  <si>
    <t>12,202,934.00</t>
  </si>
  <si>
    <t>6,345,526.00</t>
  </si>
  <si>
    <t>5,857,408.00</t>
  </si>
  <si>
    <t>A-1-0-5-1-3</t>
  </si>
  <si>
    <t>FONDOS ADMINISTRADORES DE PENSIONES PRIVADOS</t>
  </si>
  <si>
    <t>16,473,960.00</t>
  </si>
  <si>
    <t>12,684,949.00</t>
  </si>
  <si>
    <t>3,789,011.00</t>
  </si>
  <si>
    <t>A-1-0-5-1-4</t>
  </si>
  <si>
    <t>EMPRESAS PRIVADAS PROMOTORAS DE SALUD</t>
  </si>
  <si>
    <t>26,259,774.00</t>
  </si>
  <si>
    <t>14,968,071.00</t>
  </si>
  <si>
    <t>11,291,703.00</t>
  </si>
  <si>
    <t>A-1-0-5-2-2</t>
  </si>
  <si>
    <t>FONDO NACIONAL DEL AHORRO</t>
  </si>
  <si>
    <t>62,086,336.00</t>
  </si>
  <si>
    <t>19,246,764.00</t>
  </si>
  <si>
    <t>42,839,572.00</t>
  </si>
  <si>
    <t>A-1-0-5-2-3</t>
  </si>
  <si>
    <t>FONDOS ADMINISTRADORES DE PENSIONES PUBLICOS</t>
  </si>
  <si>
    <t>21,902,701.00</t>
  </si>
  <si>
    <t>8,980,107.00</t>
  </si>
  <si>
    <t>12,922,594.00</t>
  </si>
  <si>
    <t>A-1-0-5-2-7</t>
  </si>
  <si>
    <t>ADMINISTRADORAS PUBLICAS DE APORTES PARA ACCIDENTES DE TRABAJO Y ENFERMEDADES PROFESIONALES</t>
  </si>
  <si>
    <t>1,877,374.00</t>
  </si>
  <si>
    <t>1,013,782.00</t>
  </si>
  <si>
    <t>863,592.00</t>
  </si>
  <si>
    <t>A-1-0-5-6</t>
  </si>
  <si>
    <t>APORTES AL ICBF</t>
  </si>
  <si>
    <t>9,386,872.00</t>
  </si>
  <si>
    <t>4,787,305.00</t>
  </si>
  <si>
    <t>4,599,567.00</t>
  </si>
  <si>
    <t>A-1-0-5-7</t>
  </si>
  <si>
    <t>APORTES AL SENA</t>
  </si>
  <si>
    <t>6,257,915.00</t>
  </si>
  <si>
    <t>3,134,116.00</t>
  </si>
  <si>
    <t>3,123,799.00</t>
  </si>
  <si>
    <t>A-1-0-5</t>
  </si>
  <si>
    <t>CONTRIBUCIONES INHERENTES A LA NOMINA SECTOR PRIVADO Y PUBLICO</t>
  </si>
  <si>
    <t>156,447,866.00</t>
  </si>
  <si>
    <t>A-2-0-4-10-2</t>
  </si>
  <si>
    <t>ARRENDAMIENTOS BIENES INMUEBLES</t>
  </si>
  <si>
    <t>7,000,335.00</t>
  </si>
  <si>
    <t>A-2-0-4-11-2</t>
  </si>
  <si>
    <t>VIATICOS Y GASTOS DE VIAJE AL INTERIOR</t>
  </si>
  <si>
    <t>10,000,000.00</t>
  </si>
  <si>
    <t>A-2-0-4-1-25</t>
  </si>
  <si>
    <t>OTRAS COMPRAS DE EQUIPOS</t>
  </si>
  <si>
    <t>31,317,594.00</t>
  </si>
  <si>
    <t>20,176,255.00</t>
  </si>
  <si>
    <t>A-2-0-4-21-4</t>
  </si>
  <si>
    <t>SERVICIOS DE BIENESTAR SOCIAL</t>
  </si>
  <si>
    <t>2,000,000.00</t>
  </si>
  <si>
    <t>3,070,502.00</t>
  </si>
  <si>
    <t>A-2-0-4-21-5</t>
  </si>
  <si>
    <t>SERVICIOS DE CAPACITACION</t>
  </si>
  <si>
    <t>4,000,000.00</t>
  </si>
  <si>
    <t>A-2-0-4-4-1</t>
  </si>
  <si>
    <t>COMBUSTIBLE Y LUBRICANTES</t>
  </si>
  <si>
    <t>1,792,086.00</t>
  </si>
  <si>
    <t>A-2-0-4-4-15</t>
  </si>
  <si>
    <t>PAPELERIA, UTILES DE ESCRITORIO Y OFICINA</t>
  </si>
  <si>
    <t>8,600,000.00</t>
  </si>
  <si>
    <t>A-2-0-4-4-17</t>
  </si>
  <si>
    <t>PRODUCTOS DE ASEO Y LIMPIEZA</t>
  </si>
  <si>
    <t>2,100,100.00</t>
  </si>
  <si>
    <t>A-2-0-4-4-18</t>
  </si>
  <si>
    <t>PRODUCTOS DE CAFETERIA Y RESTAURANTE</t>
  </si>
  <si>
    <t>2,300,000.00</t>
  </si>
  <si>
    <t>A-2-0-4-4-2</t>
  </si>
  <si>
    <t>DOTACION</t>
  </si>
  <si>
    <t>2,200,000.00</t>
  </si>
  <si>
    <t>1,000,000.00</t>
  </si>
  <si>
    <t>1,500,000.00</t>
  </si>
  <si>
    <t>A-2-0-4-4-20</t>
  </si>
  <si>
    <t>REPUESTOS</t>
  </si>
  <si>
    <t>800,000.00</t>
  </si>
  <si>
    <t>A-2-0-4-4-23</t>
  </si>
  <si>
    <t>OTROS MATERIALES Y SUMINISTROS</t>
  </si>
  <si>
    <t>A-2-0-4-5-10</t>
  </si>
  <si>
    <t>SERVICIO DE SEGURIDAD Y VIGILANCIA</t>
  </si>
  <si>
    <t>15,001,005.00</t>
  </si>
  <si>
    <t>A-2-0-4-5-2</t>
  </si>
  <si>
    <t>MANTENIMIENTO DE BIENES MUEBLES, EQUIPOS Y ENSERES</t>
  </si>
  <si>
    <t>A-2-0-4-5-8</t>
  </si>
  <si>
    <t>SERVICIO DE ASEO</t>
  </si>
  <si>
    <t>17,000,000.00</t>
  </si>
  <si>
    <t>16,820,100.00</t>
  </si>
  <si>
    <t>60,954,490.00</t>
  </si>
  <si>
    <t>24,179,900.00</t>
  </si>
  <si>
    <t>A-2-0-4-6-2</t>
  </si>
  <si>
    <t>CORREO</t>
  </si>
  <si>
    <t>523,025.00</t>
  </si>
  <si>
    <t>9,000.00</t>
  </si>
  <si>
    <t>532,025.00</t>
  </si>
  <si>
    <t>900,000.00</t>
  </si>
  <si>
    <t>A-2-0-4-6-7</t>
  </si>
  <si>
    <t>TRANSPORTE</t>
  </si>
  <si>
    <t>A-2-0-4-7-4</t>
  </si>
  <si>
    <t>PUBLICIDAD Y PROPAGANDA</t>
  </si>
  <si>
    <t>1,800,000.00</t>
  </si>
  <si>
    <t>A-2-0-4-7-5</t>
  </si>
  <si>
    <t>SUSCRIPCIONES</t>
  </si>
  <si>
    <t>1,400,067.00</t>
  </si>
  <si>
    <t>A-2-0-4-7-6</t>
  </si>
  <si>
    <t>OTROS GASTOS POR IMPRESOS Y PUBLICACIONES</t>
  </si>
  <si>
    <t>1,581,082.00</t>
  </si>
  <si>
    <t>5,200,506.00</t>
  </si>
  <si>
    <t>A-2-0-4-8-1</t>
  </si>
  <si>
    <t>ACUEDUCTO ALCANTARILLADO Y ASEO</t>
  </si>
  <si>
    <t>3,500,000.00</t>
  </si>
  <si>
    <t>A-2-0-4-8-2</t>
  </si>
  <si>
    <t>ENERGIA</t>
  </si>
  <si>
    <t>38,500,000.00</t>
  </si>
  <si>
    <t>A-2-0-4-8-5</t>
  </si>
  <si>
    <t>TELEFONIA MOVIL CELULAR</t>
  </si>
  <si>
    <t>6,000,000.00</t>
  </si>
  <si>
    <t>A-2-0-4-8-6</t>
  </si>
  <si>
    <t>TELEFONO,FAX Y OTROS</t>
  </si>
  <si>
    <t>14,700,000.00</t>
  </si>
  <si>
    <t>A-2-0-4-9-11</t>
  </si>
  <si>
    <t>SEGUROS GENERALES</t>
  </si>
  <si>
    <t>10,105,753.00</t>
  </si>
  <si>
    <t>A-2-0-4</t>
  </si>
  <si>
    <t>ADQUISICION DE BIENES Y SERVICIOS</t>
  </si>
  <si>
    <t>140,006,700.00</t>
  </si>
  <si>
    <t>42,620,100.00</t>
  </si>
  <si>
    <t>160,905,000.00</t>
  </si>
  <si>
    <t>A-3-2-1-1</t>
  </si>
  <si>
    <t>CUOTA DE AUDITAJE CONTRANAL</t>
  </si>
  <si>
    <t>11</t>
  </si>
  <si>
    <t>SSF</t>
  </si>
  <si>
    <t>2,589,000.00</t>
  </si>
  <si>
    <t>A-3-5-3-9</t>
  </si>
  <si>
    <t>BIENESTAR UNIVERSITARIO (LEY 30 DE 1992)</t>
  </si>
  <si>
    <t>48,992,000.00</t>
  </si>
  <si>
    <t>A-3-6-1-1</t>
  </si>
  <si>
    <t>SENTENCIAS Y CONCILIACIONES</t>
  </si>
  <si>
    <t>7,625,000.00</t>
  </si>
  <si>
    <t>C-113-705-1</t>
  </si>
  <si>
    <t>MEJORAMIENTO Y DOTACIÓN DE LA INFRAESTRUCTURA FÍSICA DEL INFOTEP DE SAN ANDRÉS.</t>
  </si>
  <si>
    <t>66,800,000.00</t>
  </si>
  <si>
    <t>84,000,000.00</t>
  </si>
  <si>
    <t>C-123-705-1</t>
  </si>
  <si>
    <t>ADECUACIÓN DE LA SEDE DEL INFOTEP PARA IMPLEMENTAR LA EDUCACION SUPERIOR  EN LA ISLA DE PROVIDENCIA Y SANTA CATALINA .</t>
  </si>
  <si>
    <t>30,000,000.00</t>
  </si>
  <si>
    <t>C-223-705-1</t>
  </si>
  <si>
    <t>RENOVACIÓN Y MODERNIZACION DE LA RED DE DATOS, LA INFRAESTRUCTURA Y LA PLATAFORMA TECNOLÓGICA DEL INFOTEP DE SAN ANDRÉS Y PROVIDENCIA ISLAS</t>
  </si>
  <si>
    <t>140,000,000.00</t>
  </si>
  <si>
    <t>55,000,000.00</t>
  </si>
  <si>
    <t>C-310-705-1</t>
  </si>
  <si>
    <t>APOYO AL FORTALECIMIENTO DE LA ARTICULACIÓN EDUCACIÓN MEDIA Y EDUCACIÓN SUPERIOR EN EL DEPARTAMENTO ARCHIPIÉLAGO DE SAN ANDRÉS PROVIDENCIA Y SANTA CATALINA ISLAS</t>
  </si>
  <si>
    <t>170,000,000.00</t>
  </si>
  <si>
    <t>002</t>
  </si>
  <si>
    <t>ARTICULACION CON LA ED MEDIA</t>
  </si>
  <si>
    <t>C-310-705-3</t>
  </si>
  <si>
    <t>IMPLANTACIÓN DEL DEPARTAMENTO DE LENGUAS DEL INFOTEP SAN ANDRÉS, SAN ANDRÉS, CARIBE</t>
  </si>
  <si>
    <t>100,000,000.00</t>
  </si>
  <si>
    <t>80,000,000.00</t>
  </si>
  <si>
    <t>C-520-705-2</t>
  </si>
  <si>
    <t>IMPLEMENTACIÓN , CERTIFICACIÓN Y SOSTENIBILIDAD DEL SISTEMA INTEGRADO DE GESTIÓN DEL INFOTEP DE  SAN ANDRÉS ISLAS</t>
  </si>
  <si>
    <t>C-540-705-1</t>
  </si>
  <si>
    <t>FORTALECIMIENTO DE LA INTERNACIONALIZACIÓN DE LA EDUCACIÓN SUPERIOR EN EL INFOTEP DE SAN ANDRÉS, PROVIDENCIA Y SANTA CATALINA</t>
  </si>
  <si>
    <t>50,000,000.00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</si>
</sst>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\ _€_-;\-* #,##0.00\ _€_-;_-* &quot;-&quot;??\ _€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9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</cellStyleXfs>
  <cellXfs count="215">
    <xf numFmtId="0" fontId="0" fillId="0" borderId="0" xfId="0"/>
    <xf numFmtId="0" fontId="4" fillId="0" borderId="0" xfId="0" applyFont="1"/>
    <xf numFmtId="0" fontId="5" fillId="0" borderId="4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6" fillId="0" borderId="5" xfId="0" applyFont="1" applyBorder="1"/>
    <xf numFmtId="0" fontId="5" fillId="0" borderId="5" xfId="0" applyFont="1" applyBorder="1"/>
    <xf numFmtId="0" fontId="9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5" fillId="0" borderId="1" xfId="0" applyFont="1" applyBorder="1"/>
    <xf numFmtId="0" fontId="13" fillId="0" borderId="2" xfId="0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6" fillId="0" borderId="0" xfId="0" applyFont="1"/>
    <xf numFmtId="0" fontId="3" fillId="0" borderId="12" xfId="0" applyFont="1" applyBorder="1"/>
    <xf numFmtId="0" fontId="3" fillId="0" borderId="13" xfId="0" applyFont="1" applyBorder="1"/>
    <xf numFmtId="3" fontId="9" fillId="0" borderId="13" xfId="0" applyNumberFormat="1" applyFont="1" applyBorder="1"/>
    <xf numFmtId="3" fontId="12" fillId="0" borderId="13" xfId="0" applyNumberFormat="1" applyFont="1" applyBorder="1"/>
    <xf numFmtId="3" fontId="9" fillId="0" borderId="14" xfId="0" applyNumberFormat="1" applyFont="1" applyBorder="1"/>
    <xf numFmtId="3" fontId="3" fillId="0" borderId="14" xfId="0" applyNumberFormat="1" applyFont="1" applyBorder="1"/>
    <xf numFmtId="3" fontId="16" fillId="0" borderId="0" xfId="0" applyNumberFormat="1" applyFont="1"/>
    <xf numFmtId="0" fontId="3" fillId="0" borderId="15" xfId="0" applyFont="1" applyBorder="1"/>
    <xf numFmtId="0" fontId="3" fillId="0" borderId="16" xfId="0" applyFont="1" applyBorder="1"/>
    <xf numFmtId="3" fontId="9" fillId="0" borderId="16" xfId="0" applyNumberFormat="1" applyFont="1" applyBorder="1"/>
    <xf numFmtId="3" fontId="12" fillId="0" borderId="16" xfId="0" applyNumberFormat="1" applyFont="1" applyBorder="1"/>
    <xf numFmtId="3" fontId="9" fillId="0" borderId="17" xfId="0" applyNumberFormat="1" applyFont="1" applyBorder="1"/>
    <xf numFmtId="3" fontId="3" fillId="0" borderId="17" xfId="0" applyNumberFormat="1" applyFont="1" applyBorder="1"/>
    <xf numFmtId="0" fontId="3" fillId="0" borderId="16" xfId="0" applyFont="1" applyBorder="1" applyAlignment="1">
      <alignment wrapText="1"/>
    </xf>
    <xf numFmtId="3" fontId="3" fillId="0" borderId="16" xfId="0" applyNumberFormat="1" applyFont="1" applyBorder="1"/>
    <xf numFmtId="0" fontId="16" fillId="0" borderId="15" xfId="0" applyFont="1" applyBorder="1"/>
    <xf numFmtId="0" fontId="16" fillId="0" borderId="16" xfId="0" applyFont="1" applyBorder="1" applyAlignment="1">
      <alignment wrapText="1"/>
    </xf>
    <xf numFmtId="3" fontId="17" fillId="0" borderId="16" xfId="0" applyNumberFormat="1" applyFont="1" applyBorder="1"/>
    <xf numFmtId="3" fontId="16" fillId="0" borderId="16" xfId="0" applyNumberFormat="1" applyFont="1" applyBorder="1"/>
    <xf numFmtId="3" fontId="18" fillId="0" borderId="16" xfId="0" applyNumberFormat="1" applyFont="1" applyBorder="1"/>
    <xf numFmtId="3" fontId="17" fillId="0" borderId="17" xfId="0" applyNumberFormat="1" applyFont="1" applyBorder="1"/>
    <xf numFmtId="3" fontId="16" fillId="0" borderId="17" xfId="0" applyNumberFormat="1" applyFont="1" applyBorder="1"/>
    <xf numFmtId="164" fontId="19" fillId="0" borderId="18" xfId="1" applyNumberFormat="1" applyFont="1" applyFill="1" applyBorder="1" applyAlignment="1">
      <alignment horizontal="right" vertical="top" wrapText="1" readingOrder="1"/>
    </xf>
    <xf numFmtId="164" fontId="20" fillId="0" borderId="18" xfId="1" applyNumberFormat="1" applyFont="1" applyFill="1" applyBorder="1" applyAlignment="1">
      <alignment horizontal="right" vertical="top" wrapText="1" readingOrder="1"/>
    </xf>
    <xf numFmtId="3" fontId="12" fillId="0" borderId="19" xfId="0" applyNumberFormat="1" applyFont="1" applyBorder="1"/>
    <xf numFmtId="3" fontId="18" fillId="0" borderId="19" xfId="0" applyNumberFormat="1" applyFont="1" applyBorder="1"/>
    <xf numFmtId="0" fontId="16" fillId="0" borderId="16" xfId="0" applyFont="1" applyBorder="1"/>
    <xf numFmtId="0" fontId="5" fillId="0" borderId="15" xfId="0" applyFont="1" applyBorder="1"/>
    <xf numFmtId="0" fontId="5" fillId="0" borderId="16" xfId="0" applyFont="1" applyBorder="1"/>
    <xf numFmtId="3" fontId="6" fillId="0" borderId="16" xfId="0" applyNumberFormat="1" applyFont="1" applyBorder="1"/>
    <xf numFmtId="3" fontId="7" fillId="0" borderId="16" xfId="0" applyNumberFormat="1" applyFont="1" applyBorder="1"/>
    <xf numFmtId="3" fontId="6" fillId="0" borderId="17" xfId="0" applyNumberFormat="1" applyFont="1" applyBorder="1"/>
    <xf numFmtId="3" fontId="5" fillId="0" borderId="17" xfId="0" applyNumberFormat="1" applyFont="1" applyBorder="1"/>
    <xf numFmtId="3" fontId="21" fillId="0" borderId="0" xfId="0" applyNumberFormat="1" applyFont="1"/>
    <xf numFmtId="0" fontId="21" fillId="0" borderId="0" xfId="0" applyFont="1"/>
    <xf numFmtId="43" fontId="16" fillId="0" borderId="0" xfId="1" applyFont="1"/>
    <xf numFmtId="0" fontId="3" fillId="0" borderId="0" xfId="0" applyFont="1"/>
    <xf numFmtId="0" fontId="12" fillId="0" borderId="15" xfId="0" applyFont="1" applyFill="1" applyBorder="1" applyAlignment="1">
      <alignment vertical="center"/>
    </xf>
    <xf numFmtId="0" fontId="12" fillId="0" borderId="16" xfId="0" applyFont="1" applyFill="1" applyBorder="1" applyAlignment="1">
      <alignment wrapText="1"/>
    </xf>
    <xf numFmtId="43" fontId="4" fillId="0" borderId="0" xfId="1" applyFont="1"/>
    <xf numFmtId="0" fontId="16" fillId="0" borderId="20" xfId="0" applyFont="1" applyBorder="1"/>
    <xf numFmtId="0" fontId="16" fillId="0" borderId="21" xfId="0" applyFont="1" applyBorder="1" applyAlignment="1">
      <alignment wrapText="1"/>
    </xf>
    <xf numFmtId="3" fontId="17" fillId="0" borderId="21" xfId="0" applyNumberFormat="1" applyFont="1" applyBorder="1"/>
    <xf numFmtId="3" fontId="16" fillId="0" borderId="21" xfId="0" applyNumberFormat="1" applyFont="1" applyBorder="1"/>
    <xf numFmtId="3" fontId="18" fillId="0" borderId="22" xfId="0" applyNumberFormat="1" applyFont="1" applyBorder="1"/>
    <xf numFmtId="3" fontId="17" fillId="0" borderId="23" xfId="0" applyNumberFormat="1" applyFont="1" applyBorder="1"/>
    <xf numFmtId="3" fontId="16" fillId="0" borderId="23" xfId="0" applyNumberFormat="1" applyFont="1" applyBorder="1"/>
    <xf numFmtId="0" fontId="3" fillId="0" borderId="24" xfId="0" applyFont="1" applyBorder="1"/>
    <xf numFmtId="0" fontId="3" fillId="0" borderId="25" xfId="0" applyFont="1" applyBorder="1" applyAlignment="1">
      <alignment wrapText="1"/>
    </xf>
    <xf numFmtId="3" fontId="9" fillId="0" borderId="25" xfId="0" applyNumberFormat="1" applyFont="1" applyBorder="1"/>
    <xf numFmtId="3" fontId="3" fillId="0" borderId="25" xfId="0" applyNumberFormat="1" applyFont="1" applyBorder="1"/>
    <xf numFmtId="3" fontId="12" fillId="0" borderId="26" xfId="0" applyNumberFormat="1" applyFont="1" applyBorder="1"/>
    <xf numFmtId="3" fontId="9" fillId="0" borderId="27" xfId="0" applyNumberFormat="1" applyFont="1" applyBorder="1"/>
    <xf numFmtId="3" fontId="3" fillId="0" borderId="27" xfId="0" applyNumberFormat="1" applyFont="1" applyBorder="1"/>
    <xf numFmtId="0" fontId="3" fillId="0" borderId="28" xfId="0" applyFont="1" applyBorder="1"/>
    <xf numFmtId="0" fontId="3" fillId="0" borderId="29" xfId="0" applyFont="1" applyBorder="1" applyAlignment="1">
      <alignment wrapText="1"/>
    </xf>
    <xf numFmtId="3" fontId="9" fillId="0" borderId="29" xfId="0" applyNumberFormat="1" applyFont="1" applyBorder="1"/>
    <xf numFmtId="3" fontId="3" fillId="0" borderId="29" xfId="0" applyNumberFormat="1" applyFont="1" applyBorder="1"/>
    <xf numFmtId="3" fontId="12" fillId="0" borderId="30" xfId="0" applyNumberFormat="1" applyFont="1" applyBorder="1"/>
    <xf numFmtId="3" fontId="9" fillId="0" borderId="31" xfId="0" applyNumberFormat="1" applyFont="1" applyBorder="1"/>
    <xf numFmtId="3" fontId="3" fillId="0" borderId="31" xfId="0" applyNumberFormat="1" applyFont="1" applyBorder="1"/>
    <xf numFmtId="0" fontId="3" fillId="0" borderId="20" xfId="0" applyFont="1" applyBorder="1"/>
    <xf numFmtId="0" fontId="4" fillId="0" borderId="32" xfId="0" applyFont="1" applyBorder="1"/>
    <xf numFmtId="0" fontId="5" fillId="0" borderId="33" xfId="0" applyFont="1" applyBorder="1" applyAlignment="1">
      <alignment horizontal="center"/>
    </xf>
    <xf numFmtId="3" fontId="6" fillId="0" borderId="33" xfId="0" applyNumberFormat="1" applyFont="1" applyBorder="1"/>
    <xf numFmtId="3" fontId="5" fillId="0" borderId="33" xfId="0" applyNumberFormat="1" applyFont="1" applyBorder="1"/>
    <xf numFmtId="3" fontId="7" fillId="0" borderId="34" xfId="0" applyNumberFormat="1" applyFont="1" applyBorder="1"/>
    <xf numFmtId="3" fontId="6" fillId="0" borderId="35" xfId="0" applyNumberFormat="1" applyFont="1" applyBorder="1"/>
    <xf numFmtId="3" fontId="5" fillId="0" borderId="35" xfId="0" applyNumberFormat="1" applyFont="1" applyBorder="1"/>
    <xf numFmtId="0" fontId="4" fillId="0" borderId="1" xfId="0" applyFont="1" applyBorder="1"/>
    <xf numFmtId="0" fontId="4" fillId="0" borderId="2" xfId="0" applyFont="1" applyBorder="1"/>
    <xf numFmtId="0" fontId="22" fillId="0" borderId="2" xfId="0" applyFont="1" applyBorder="1"/>
    <xf numFmtId="0" fontId="23" fillId="0" borderId="2" xfId="0" applyFont="1" applyBorder="1"/>
    <xf numFmtId="0" fontId="22" fillId="0" borderId="3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0" fontId="22" fillId="0" borderId="5" xfId="0" applyFont="1" applyBorder="1"/>
    <xf numFmtId="0" fontId="21" fillId="0" borderId="4" xfId="0" applyFont="1" applyBorder="1"/>
    <xf numFmtId="0" fontId="24" fillId="0" borderId="0" xfId="0" applyFont="1" applyBorder="1"/>
    <xf numFmtId="0" fontId="25" fillId="0" borderId="0" xfId="0" applyFont="1" applyBorder="1"/>
    <xf numFmtId="0" fontId="16" fillId="0" borderId="36" xfId="0" applyFont="1" applyBorder="1"/>
    <xf numFmtId="0" fontId="4" fillId="0" borderId="37" xfId="0" applyFont="1" applyBorder="1"/>
    <xf numFmtId="0" fontId="22" fillId="0" borderId="37" xfId="0" applyFont="1" applyBorder="1"/>
    <xf numFmtId="0" fontId="23" fillId="0" borderId="37" xfId="0" applyFont="1" applyBorder="1"/>
    <xf numFmtId="0" fontId="17" fillId="0" borderId="37" xfId="0" applyFont="1" applyBorder="1"/>
    <xf numFmtId="0" fontId="18" fillId="0" borderId="37" xfId="0" applyFont="1" applyBorder="1"/>
    <xf numFmtId="0" fontId="22" fillId="0" borderId="38" xfId="0" applyFont="1" applyBorder="1"/>
    <xf numFmtId="0" fontId="4" fillId="0" borderId="38" xfId="0" applyFont="1" applyBorder="1"/>
    <xf numFmtId="0" fontId="17" fillId="0" borderId="0" xfId="0" applyFont="1" applyBorder="1"/>
    <xf numFmtId="0" fontId="18" fillId="0" borderId="0" xfId="0" applyFont="1" applyBorder="1"/>
    <xf numFmtId="0" fontId="16" fillId="0" borderId="0" xfId="0" applyFont="1" applyBorder="1"/>
    <xf numFmtId="0" fontId="26" fillId="0" borderId="0" xfId="0" applyFont="1"/>
    <xf numFmtId="0" fontId="22" fillId="0" borderId="0" xfId="0" applyFont="1"/>
    <xf numFmtId="0" fontId="23" fillId="0" borderId="0" xfId="0" applyFont="1"/>
    <xf numFmtId="0" fontId="27" fillId="0" borderId="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0" xfId="0" applyFont="1"/>
    <xf numFmtId="0" fontId="2" fillId="0" borderId="29" xfId="0" applyFont="1" applyBorder="1" applyAlignment="1">
      <alignment horizontal="left"/>
    </xf>
    <xf numFmtId="3" fontId="2" fillId="0" borderId="29" xfId="0" applyNumberFormat="1" applyFont="1" applyBorder="1" applyAlignment="1">
      <alignment horizontal="right"/>
    </xf>
    <xf numFmtId="43" fontId="2" fillId="0" borderId="0" xfId="1" applyFont="1"/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3" fontId="2" fillId="0" borderId="16" xfId="1" applyNumberFormat="1" applyFont="1" applyBorder="1"/>
    <xf numFmtId="0" fontId="2" fillId="0" borderId="15" xfId="0" applyFont="1" applyBorder="1" applyAlignment="1">
      <alignment horizontal="left"/>
    </xf>
    <xf numFmtId="3" fontId="2" fillId="0" borderId="17" xfId="1" applyNumberFormat="1" applyFont="1" applyBorder="1"/>
    <xf numFmtId="9" fontId="2" fillId="0" borderId="0" xfId="2" applyFont="1"/>
    <xf numFmtId="0" fontId="0" fillId="0" borderId="15" xfId="0" applyFont="1" applyBorder="1" applyAlignment="1">
      <alignment horizontal="left"/>
    </xf>
    <xf numFmtId="0" fontId="0" fillId="0" borderId="16" xfId="0" applyFont="1" applyBorder="1"/>
    <xf numFmtId="3" fontId="1" fillId="0" borderId="17" xfId="1" applyNumberFormat="1" applyFont="1" applyBorder="1"/>
    <xf numFmtId="0" fontId="0" fillId="0" borderId="0" xfId="0" applyFont="1"/>
    <xf numFmtId="43" fontId="1" fillId="0" borderId="0" xfId="1" applyFont="1"/>
    <xf numFmtId="9" fontId="1" fillId="0" borderId="0" xfId="2" applyFont="1"/>
    <xf numFmtId="3" fontId="0" fillId="0" borderId="0" xfId="0" applyNumberFormat="1"/>
    <xf numFmtId="3" fontId="0" fillId="0" borderId="17" xfId="0" applyNumberFormat="1" applyBorder="1"/>
    <xf numFmtId="3" fontId="0" fillId="0" borderId="5" xfId="0" applyNumberFormat="1" applyBorder="1"/>
    <xf numFmtId="0" fontId="0" fillId="0" borderId="39" xfId="0" applyBorder="1"/>
    <xf numFmtId="0" fontId="2" fillId="0" borderId="42" xfId="0" applyFont="1" applyBorder="1"/>
    <xf numFmtId="3" fontId="2" fillId="0" borderId="40" xfId="0" applyNumberFormat="1" applyFont="1" applyBorder="1"/>
    <xf numFmtId="0" fontId="29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9" fillId="0" borderId="4" xfId="0" applyFont="1" applyBorder="1"/>
    <xf numFmtId="0" fontId="31" fillId="0" borderId="43" xfId="3" applyNumberFormat="1" applyFont="1" applyFill="1" applyBorder="1" applyAlignment="1">
      <alignment vertical="top" wrapText="1"/>
    </xf>
    <xf numFmtId="0" fontId="31" fillId="0" borderId="44" xfId="3" applyNumberFormat="1" applyFont="1" applyFill="1" applyBorder="1" applyAlignment="1">
      <alignment vertical="top" wrapText="1"/>
    </xf>
    <xf numFmtId="0" fontId="31" fillId="0" borderId="45" xfId="3" applyNumberFormat="1" applyFont="1" applyFill="1" applyBorder="1" applyAlignment="1">
      <alignment vertical="top" wrapText="1"/>
    </xf>
    <xf numFmtId="0" fontId="31" fillId="0" borderId="0" xfId="3" applyFont="1" applyFill="1" applyBorder="1"/>
    <xf numFmtId="0" fontId="33" fillId="0" borderId="0" xfId="3" applyNumberFormat="1" applyFont="1" applyFill="1" applyBorder="1" applyAlignment="1">
      <alignment vertical="top" wrapText="1" readingOrder="1"/>
    </xf>
    <xf numFmtId="0" fontId="31" fillId="0" borderId="47" xfId="3" applyNumberFormat="1" applyFont="1" applyFill="1" applyBorder="1" applyAlignment="1">
      <alignment vertical="top" wrapText="1"/>
    </xf>
    <xf numFmtId="0" fontId="34" fillId="0" borderId="0" xfId="3" applyNumberFormat="1" applyFont="1" applyFill="1" applyBorder="1" applyAlignment="1">
      <alignment vertical="top" wrapText="1" readingOrder="1"/>
    </xf>
    <xf numFmtId="0" fontId="31" fillId="0" borderId="48" xfId="3" applyNumberFormat="1" applyFont="1" applyFill="1" applyBorder="1" applyAlignment="1">
      <alignment vertical="top" wrapText="1"/>
    </xf>
    <xf numFmtId="0" fontId="31" fillId="0" borderId="49" xfId="3" applyNumberFormat="1" applyFont="1" applyFill="1" applyBorder="1" applyAlignment="1">
      <alignment vertical="top" wrapText="1"/>
    </xf>
    <xf numFmtId="0" fontId="31" fillId="0" borderId="50" xfId="3" applyNumberFormat="1" applyFont="1" applyFill="1" applyBorder="1" applyAlignment="1">
      <alignment vertical="top" wrapText="1"/>
    </xf>
    <xf numFmtId="0" fontId="35" fillId="0" borderId="18" xfId="3" applyNumberFormat="1" applyFont="1" applyFill="1" applyBorder="1" applyAlignment="1">
      <alignment horizontal="center" vertical="top" wrapText="1" readingOrder="1"/>
    </xf>
    <xf numFmtId="0" fontId="35" fillId="0" borderId="18" xfId="3" applyNumberFormat="1" applyFont="1" applyFill="1" applyBorder="1" applyAlignment="1">
      <alignment vertical="top" wrapText="1" readingOrder="1"/>
    </xf>
    <xf numFmtId="0" fontId="36" fillId="0" borderId="18" xfId="3" applyNumberFormat="1" applyFont="1" applyFill="1" applyBorder="1" applyAlignment="1">
      <alignment vertical="top" wrapText="1" readingOrder="1"/>
    </xf>
    <xf numFmtId="0" fontId="36" fillId="0" borderId="18" xfId="3" applyNumberFormat="1" applyFont="1" applyFill="1" applyBorder="1" applyAlignment="1">
      <alignment horizontal="right" vertical="top" wrapText="1" readingOrder="1"/>
    </xf>
    <xf numFmtId="0" fontId="36" fillId="2" borderId="18" xfId="3" applyNumberFormat="1" applyFont="1" applyFill="1" applyBorder="1" applyAlignment="1">
      <alignment vertical="top" wrapText="1" readingOrder="1"/>
    </xf>
    <xf numFmtId="0" fontId="31" fillId="2" borderId="0" xfId="3" applyFont="1" applyFill="1" applyBorder="1"/>
    <xf numFmtId="0" fontId="36" fillId="2" borderId="18" xfId="3" applyNumberFormat="1" applyFont="1" applyFill="1" applyBorder="1" applyAlignment="1">
      <alignment horizontal="right" vertical="top" wrapText="1" readingOrder="1"/>
    </xf>
    <xf numFmtId="0" fontId="27" fillId="0" borderId="0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6" fillId="0" borderId="18" xfId="3" applyNumberFormat="1" applyFont="1" applyFill="1" applyBorder="1" applyAlignment="1">
      <alignment vertical="top" wrapText="1" readingOrder="1"/>
    </xf>
    <xf numFmtId="0" fontId="31" fillId="0" borderId="51" xfId="3" applyNumberFormat="1" applyFont="1" applyFill="1" applyBorder="1" applyAlignment="1">
      <alignment vertical="top" wrapText="1"/>
    </xf>
    <xf numFmtId="0" fontId="31" fillId="0" borderId="52" xfId="3" applyNumberFormat="1" applyFont="1" applyFill="1" applyBorder="1" applyAlignment="1">
      <alignment vertical="top" wrapText="1"/>
    </xf>
    <xf numFmtId="0" fontId="36" fillId="2" borderId="18" xfId="3" applyNumberFormat="1" applyFont="1" applyFill="1" applyBorder="1" applyAlignment="1">
      <alignment vertical="top" wrapText="1" readingOrder="1"/>
    </xf>
    <xf numFmtId="0" fontId="31" fillId="2" borderId="51" xfId="3" applyNumberFormat="1" applyFont="1" applyFill="1" applyBorder="1" applyAlignment="1">
      <alignment vertical="top" wrapText="1"/>
    </xf>
    <xf numFmtId="0" fontId="31" fillId="2" borderId="52" xfId="3" applyNumberFormat="1" applyFont="1" applyFill="1" applyBorder="1" applyAlignment="1">
      <alignment vertical="top" wrapText="1"/>
    </xf>
    <xf numFmtId="0" fontId="35" fillId="0" borderId="18" xfId="3" applyNumberFormat="1" applyFont="1" applyFill="1" applyBorder="1" applyAlignment="1">
      <alignment horizontal="center" vertical="top" wrapText="1" readingOrder="1"/>
    </xf>
    <xf numFmtId="0" fontId="31" fillId="0" borderId="46" xfId="3" applyNumberFormat="1" applyFont="1" applyFill="1" applyBorder="1" applyAlignment="1">
      <alignment vertical="top" wrapText="1"/>
    </xf>
    <xf numFmtId="0" fontId="31" fillId="0" borderId="0" xfId="3" applyFont="1" applyFill="1" applyBorder="1"/>
    <xf numFmtId="0" fontId="32" fillId="0" borderId="0" xfId="3" applyNumberFormat="1" applyFont="1" applyFill="1" applyBorder="1" applyAlignment="1">
      <alignment horizontal="center" vertical="top" wrapText="1" readingOrder="1"/>
    </xf>
    <xf numFmtId="0" fontId="34" fillId="0" borderId="0" xfId="3" applyNumberFormat="1" applyFont="1" applyFill="1" applyBorder="1" applyAlignment="1">
      <alignment vertical="top" wrapText="1" readingOrder="1"/>
    </xf>
    <xf numFmtId="0" fontId="33" fillId="0" borderId="0" xfId="3" applyNumberFormat="1" applyFont="1" applyFill="1" applyBorder="1" applyAlignment="1">
      <alignment vertical="top" wrapText="1" readingOrder="1"/>
    </xf>
    <xf numFmtId="0" fontId="34" fillId="0" borderId="0" xfId="3" applyNumberFormat="1" applyFont="1" applyFill="1" applyBorder="1" applyAlignment="1">
      <alignment horizontal="left" vertical="top" wrapText="1" readingOrder="1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5725"/>
          <a:ext cx="0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22" workbookViewId="0">
      <selection activeCell="C27" sqref="C27"/>
    </sheetView>
  </sheetViews>
  <sheetFormatPr baseColWidth="10" defaultRowHeight="15" x14ac:dyDescent="0.25"/>
  <cols>
    <col min="2" max="2" width="52.7109375" customWidth="1"/>
    <col min="3" max="3" width="23" customWidth="1"/>
    <col min="4" max="4" width="15.140625" bestFit="1" customWidth="1"/>
    <col min="7" max="7" width="15.140625" bestFit="1" customWidth="1"/>
    <col min="8" max="8" width="15.140625" customWidth="1"/>
    <col min="9" max="9" width="15.140625" bestFit="1" customWidth="1"/>
  </cols>
  <sheetData>
    <row r="1" spans="1:10" x14ac:dyDescent="0.25">
      <c r="A1" s="183" t="s">
        <v>0</v>
      </c>
      <c r="B1" s="183"/>
      <c r="C1" s="183"/>
    </row>
    <row r="2" spans="1:10" ht="15.75" thickBot="1" x14ac:dyDescent="0.3">
      <c r="A2" s="128"/>
      <c r="B2" s="128"/>
      <c r="C2" s="128"/>
    </row>
    <row r="3" spans="1:10" x14ac:dyDescent="0.25">
      <c r="A3" s="129"/>
      <c r="B3" s="130"/>
      <c r="C3" s="131"/>
    </row>
    <row r="4" spans="1:10" ht="15.75" x14ac:dyDescent="0.25">
      <c r="A4" s="184" t="s">
        <v>216</v>
      </c>
      <c r="B4" s="185"/>
      <c r="C4" s="186"/>
    </row>
    <row r="5" spans="1:10" x14ac:dyDescent="0.25">
      <c r="A5" s="132"/>
      <c r="B5" s="133"/>
      <c r="C5" s="134"/>
    </row>
    <row r="6" spans="1:10" x14ac:dyDescent="0.25">
      <c r="A6" s="187" t="s">
        <v>217</v>
      </c>
      <c r="B6" s="183"/>
      <c r="C6" s="188"/>
    </row>
    <row r="7" spans="1:10" ht="15.75" thickBot="1" x14ac:dyDescent="0.3">
      <c r="A7" s="135"/>
      <c r="B7" s="136"/>
      <c r="C7" s="137"/>
    </row>
    <row r="8" spans="1:10" ht="15.75" thickBot="1" x14ac:dyDescent="0.3">
      <c r="A8" s="138" t="s">
        <v>218</v>
      </c>
      <c r="B8" s="139" t="s">
        <v>4</v>
      </c>
      <c r="C8" s="140" t="s">
        <v>219</v>
      </c>
      <c r="D8" s="141"/>
    </row>
    <row r="9" spans="1:10" ht="15.75" thickBot="1" x14ac:dyDescent="0.3">
      <c r="A9" s="138">
        <v>1</v>
      </c>
      <c r="B9" s="139">
        <v>2</v>
      </c>
      <c r="C9" s="140">
        <v>3</v>
      </c>
      <c r="D9" s="141"/>
    </row>
    <row r="10" spans="1:10" x14ac:dyDescent="0.25">
      <c r="A10" s="142">
        <v>3</v>
      </c>
      <c r="B10" s="142" t="s">
        <v>220</v>
      </c>
      <c r="C10" s="143">
        <f>+C11+C19</f>
        <v>742453700</v>
      </c>
      <c r="D10" s="141"/>
    </row>
    <row r="11" spans="1:10" x14ac:dyDescent="0.25">
      <c r="A11" s="142">
        <v>31</v>
      </c>
      <c r="B11" s="142" t="s">
        <v>221</v>
      </c>
      <c r="C11" s="143">
        <f>+C12</f>
        <v>501096700</v>
      </c>
      <c r="D11" s="144"/>
    </row>
    <row r="12" spans="1:10" s="141" customFormat="1" x14ac:dyDescent="0.25">
      <c r="A12" s="145">
        <v>312</v>
      </c>
      <c r="B12" s="146" t="s">
        <v>222</v>
      </c>
      <c r="C12" s="147">
        <f>+C13+C16</f>
        <v>501096700</v>
      </c>
    </row>
    <row r="13" spans="1:10" s="141" customFormat="1" x14ac:dyDescent="0.25">
      <c r="A13" s="148">
        <v>3121</v>
      </c>
      <c r="B13" s="146" t="s">
        <v>223</v>
      </c>
      <c r="C13" s="149">
        <f>+C14</f>
        <v>421650700</v>
      </c>
      <c r="G13" s="144"/>
      <c r="H13" s="150"/>
      <c r="I13" s="144"/>
      <c r="J13" s="150"/>
    </row>
    <row r="14" spans="1:10" s="141" customFormat="1" x14ac:dyDescent="0.25">
      <c r="A14" s="148">
        <v>312121</v>
      </c>
      <c r="B14" s="146" t="s">
        <v>224</v>
      </c>
      <c r="C14" s="149">
        <f>+C15</f>
        <v>421650700</v>
      </c>
      <c r="G14" s="144"/>
      <c r="H14" s="150"/>
      <c r="I14" s="144"/>
      <c r="J14" s="150"/>
    </row>
    <row r="15" spans="1:10" s="154" customFormat="1" x14ac:dyDescent="0.25">
      <c r="A15" s="151">
        <v>3121211</v>
      </c>
      <c r="B15" s="152" t="s">
        <v>225</v>
      </c>
      <c r="C15" s="153">
        <v>421650700</v>
      </c>
      <c r="G15" s="155"/>
      <c r="H15" s="156"/>
      <c r="I15" s="155"/>
      <c r="J15" s="156"/>
    </row>
    <row r="16" spans="1:10" s="141" customFormat="1" x14ac:dyDescent="0.25">
      <c r="A16" s="148">
        <v>3128</v>
      </c>
      <c r="B16" s="146" t="s">
        <v>226</v>
      </c>
      <c r="C16" s="149">
        <f>+C17</f>
        <v>79446000</v>
      </c>
      <c r="G16" s="144"/>
      <c r="H16" s="150"/>
      <c r="I16" s="144"/>
      <c r="J16" s="150"/>
    </row>
    <row r="17" spans="1:10" s="141" customFormat="1" x14ac:dyDescent="0.25">
      <c r="A17" s="148">
        <v>31282</v>
      </c>
      <c r="B17" s="146" t="s">
        <v>227</v>
      </c>
      <c r="C17" s="149">
        <f>+C18</f>
        <v>79446000</v>
      </c>
      <c r="G17" s="144"/>
      <c r="H17" s="150"/>
      <c r="I17" s="144"/>
      <c r="J17" s="150"/>
    </row>
    <row r="18" spans="1:10" s="154" customFormat="1" x14ac:dyDescent="0.25">
      <c r="A18" s="151">
        <v>312822</v>
      </c>
      <c r="B18" s="152" t="s">
        <v>228</v>
      </c>
      <c r="C18" s="153">
        <v>79446000</v>
      </c>
      <c r="G18" s="155"/>
      <c r="H18" s="156"/>
      <c r="I18" s="155"/>
      <c r="J18" s="156"/>
    </row>
    <row r="19" spans="1:10" s="141" customFormat="1" x14ac:dyDescent="0.25">
      <c r="A19" s="148">
        <v>32</v>
      </c>
      <c r="B19" s="146" t="s">
        <v>229</v>
      </c>
      <c r="C19" s="149">
        <f>+C20</f>
        <v>241357000</v>
      </c>
      <c r="D19" s="144"/>
      <c r="G19" s="144"/>
      <c r="H19" s="144"/>
      <c r="I19" s="144"/>
    </row>
    <row r="20" spans="1:10" s="141" customFormat="1" x14ac:dyDescent="0.25">
      <c r="A20" s="148">
        <v>325</v>
      </c>
      <c r="B20" s="146" t="s">
        <v>230</v>
      </c>
      <c r="C20" s="149">
        <f>+C21</f>
        <v>241357000</v>
      </c>
      <c r="D20" s="144"/>
    </row>
    <row r="21" spans="1:10" s="141" customFormat="1" x14ac:dyDescent="0.25">
      <c r="A21" s="148">
        <v>3252</v>
      </c>
      <c r="B21" s="146" t="s">
        <v>231</v>
      </c>
      <c r="C21" s="149">
        <f>+C22</f>
        <v>241357000</v>
      </c>
      <c r="D21" s="144"/>
    </row>
    <row r="22" spans="1:10" s="141" customFormat="1" x14ac:dyDescent="0.25">
      <c r="A22" s="151">
        <v>32521</v>
      </c>
      <c r="B22" s="152" t="s">
        <v>231</v>
      </c>
      <c r="C22" s="153">
        <v>241357000</v>
      </c>
      <c r="D22" s="144"/>
    </row>
    <row r="23" spans="1:10" x14ac:dyDescent="0.25">
      <c r="A23" s="148">
        <v>4000</v>
      </c>
      <c r="B23" s="146" t="s">
        <v>232</v>
      </c>
      <c r="C23" s="149">
        <f>+C25+C24</f>
        <v>2946198932</v>
      </c>
      <c r="D23" s="157"/>
    </row>
    <row r="24" spans="1:10" x14ac:dyDescent="0.25">
      <c r="A24" s="151">
        <v>4100</v>
      </c>
      <c r="B24" s="152" t="s">
        <v>233</v>
      </c>
      <c r="C24" s="158">
        <v>2249398932</v>
      </c>
      <c r="D24" s="157"/>
      <c r="F24" s="157"/>
    </row>
    <row r="25" spans="1:10" x14ac:dyDescent="0.25">
      <c r="A25" s="151">
        <v>4300</v>
      </c>
      <c r="B25" s="152" t="s">
        <v>234</v>
      </c>
      <c r="C25" s="158">
        <v>696800000</v>
      </c>
      <c r="D25" s="157"/>
    </row>
    <row r="26" spans="1:10" ht="15.75" thickBot="1" x14ac:dyDescent="0.3">
      <c r="A26" s="132"/>
      <c r="B26" s="133"/>
      <c r="C26" s="159"/>
    </row>
    <row r="27" spans="1:10" ht="15.75" thickBot="1" x14ac:dyDescent="0.3">
      <c r="A27" s="160"/>
      <c r="B27" s="161" t="s">
        <v>235</v>
      </c>
      <c r="C27" s="162">
        <f>+C10+C23</f>
        <v>3688652632</v>
      </c>
    </row>
    <row r="28" spans="1:10" x14ac:dyDescent="0.25">
      <c r="A28" s="129"/>
      <c r="B28" s="130"/>
      <c r="C28" s="131"/>
    </row>
    <row r="29" spans="1:10" x14ac:dyDescent="0.25">
      <c r="A29" s="132"/>
      <c r="B29" s="133"/>
      <c r="C29" s="134"/>
    </row>
    <row r="30" spans="1:10" x14ac:dyDescent="0.25">
      <c r="A30" s="132"/>
      <c r="B30" s="133"/>
      <c r="C30" s="134"/>
    </row>
    <row r="31" spans="1:10" x14ac:dyDescent="0.25">
      <c r="A31" s="132"/>
      <c r="B31" s="133"/>
      <c r="C31" s="134"/>
    </row>
    <row r="32" spans="1:10" x14ac:dyDescent="0.25">
      <c r="A32" s="132"/>
      <c r="B32" s="133"/>
      <c r="C32" s="134"/>
    </row>
    <row r="33" spans="1:3" x14ac:dyDescent="0.25">
      <c r="A33" s="132"/>
      <c r="B33" s="133"/>
      <c r="C33" s="134"/>
    </row>
    <row r="34" spans="1:3" x14ac:dyDescent="0.25">
      <c r="A34" s="132"/>
      <c r="B34" s="133"/>
      <c r="C34" s="134"/>
    </row>
    <row r="35" spans="1:3" x14ac:dyDescent="0.25">
      <c r="A35" s="132" t="s">
        <v>211</v>
      </c>
      <c r="B35" s="133"/>
      <c r="C35" s="134" t="s">
        <v>212</v>
      </c>
    </row>
    <row r="36" spans="1:3" x14ac:dyDescent="0.25">
      <c r="A36" s="163" t="s">
        <v>213</v>
      </c>
      <c r="B36" s="133"/>
      <c r="C36" s="164" t="s">
        <v>236</v>
      </c>
    </row>
    <row r="37" spans="1:3" x14ac:dyDescent="0.25">
      <c r="A37" s="165"/>
      <c r="B37" s="133"/>
      <c r="C37" s="164" t="s">
        <v>237</v>
      </c>
    </row>
    <row r="38" spans="1:3" ht="15.75" thickBot="1" x14ac:dyDescent="0.3">
      <c r="A38" s="135"/>
      <c r="B38" s="136"/>
      <c r="C38" s="137"/>
    </row>
  </sheetData>
  <mergeCells count="3">
    <mergeCell ref="A1:C1"/>
    <mergeCell ref="A4:C4"/>
    <mergeCell ref="A6:C6"/>
  </mergeCells>
  <pageMargins left="0.70866141732283472" right="0.70866141732283472" top="0.74803149606299213" bottom="0.74803149606299213" header="0.31496062992125984" footer="0.31496062992125984"/>
  <pageSetup paperSize="2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3"/>
  <sheetViews>
    <sheetView topLeftCell="D108" workbookViewId="0">
      <selection activeCell="K118" sqref="K118"/>
    </sheetView>
  </sheetViews>
  <sheetFormatPr baseColWidth="10" defaultRowHeight="14.25" x14ac:dyDescent="0.2"/>
  <cols>
    <col min="1" max="1" width="10.7109375" style="1" customWidth="1"/>
    <col min="2" max="2" width="41.42578125" style="1" customWidth="1"/>
    <col min="3" max="3" width="13" style="126" hidden="1" customWidth="1"/>
    <col min="4" max="4" width="15.42578125" style="1" customWidth="1"/>
    <col min="5" max="5" width="12" style="126" hidden="1" customWidth="1"/>
    <col min="6" max="6" width="13.7109375" style="127" bestFit="1" customWidth="1"/>
    <col min="7" max="7" width="12.7109375" style="126" hidden="1" customWidth="1"/>
    <col min="8" max="8" width="16.42578125" style="1" customWidth="1"/>
    <col min="9" max="9" width="16.85546875" style="1" bestFit="1" customWidth="1"/>
    <col min="10" max="10" width="16.140625" style="1" customWidth="1"/>
    <col min="11" max="11" width="18.85546875" style="1" customWidth="1"/>
    <col min="12" max="12" width="6.28515625" style="1" customWidth="1"/>
    <col min="13" max="13" width="3" style="1" bestFit="1" customWidth="1"/>
    <col min="14" max="14" width="3.85546875" style="1" customWidth="1"/>
    <col min="15" max="15" width="11.42578125" style="1" hidden="1" customWidth="1"/>
    <col min="16" max="16" width="19.28515625" style="1" hidden="1" customWidth="1"/>
    <col min="17" max="17" width="23.28515625" style="1" customWidth="1"/>
    <col min="18" max="23" width="11.42578125" style="1"/>
    <col min="24" max="24" width="11.5703125" style="1" bestFit="1" customWidth="1"/>
    <col min="25" max="16384" width="11.42578125" style="1"/>
  </cols>
  <sheetData>
    <row r="1" spans="1:11" ht="15" customHeight="1" x14ac:dyDescent="0.2">
      <c r="A1" s="189" t="s">
        <v>0</v>
      </c>
      <c r="B1" s="190"/>
      <c r="C1" s="190"/>
      <c r="D1" s="190"/>
      <c r="E1" s="190"/>
      <c r="F1" s="190"/>
      <c r="G1" s="190"/>
      <c r="H1" s="191"/>
    </row>
    <row r="2" spans="1:11" x14ac:dyDescent="0.2">
      <c r="A2" s="2"/>
      <c r="B2" s="3"/>
      <c r="C2" s="4"/>
      <c r="D2" s="3"/>
      <c r="E2" s="4"/>
      <c r="F2" s="5"/>
      <c r="G2" s="6"/>
      <c r="H2" s="7"/>
    </row>
    <row r="3" spans="1:11" ht="15.75" x14ac:dyDescent="0.25">
      <c r="A3" s="192" t="s">
        <v>1</v>
      </c>
      <c r="B3" s="193"/>
      <c r="C3" s="193"/>
      <c r="D3" s="193"/>
      <c r="E3" s="193"/>
      <c r="F3" s="193"/>
      <c r="G3" s="193"/>
      <c r="H3" s="194"/>
    </row>
    <row r="4" spans="1:11" x14ac:dyDescent="0.2">
      <c r="A4" s="2"/>
      <c r="B4" s="3"/>
      <c r="C4" s="4"/>
      <c r="D4" s="3"/>
      <c r="E4" s="4"/>
      <c r="F4" s="5"/>
      <c r="G4" s="6"/>
      <c r="H4" s="7"/>
    </row>
    <row r="5" spans="1:11" x14ac:dyDescent="0.2">
      <c r="A5" s="195" t="s">
        <v>2</v>
      </c>
      <c r="B5" s="196"/>
      <c r="C5" s="196"/>
      <c r="D5" s="196"/>
      <c r="E5" s="196"/>
      <c r="F5" s="196"/>
      <c r="G5" s="196"/>
      <c r="H5" s="197"/>
    </row>
    <row r="6" spans="1:11" ht="15" thickBot="1" x14ac:dyDescent="0.25">
      <c r="A6" s="2"/>
      <c r="B6" s="3"/>
      <c r="C6" s="4"/>
      <c r="D6" s="3"/>
      <c r="E6" s="4"/>
      <c r="F6" s="5"/>
      <c r="G6" s="6"/>
      <c r="H6" s="7"/>
    </row>
    <row r="7" spans="1:11" x14ac:dyDescent="0.2">
      <c r="A7" s="198" t="s">
        <v>3</v>
      </c>
      <c r="B7" s="200" t="s">
        <v>4</v>
      </c>
      <c r="C7" s="8" t="s">
        <v>5</v>
      </c>
      <c r="D7" s="9" t="s">
        <v>5</v>
      </c>
      <c r="E7" s="10" t="s">
        <v>6</v>
      </c>
      <c r="F7" s="11" t="s">
        <v>6</v>
      </c>
      <c r="G7" s="12" t="s">
        <v>7</v>
      </c>
      <c r="H7" s="13" t="s">
        <v>7</v>
      </c>
    </row>
    <row r="8" spans="1:11" ht="15" thickBot="1" x14ac:dyDescent="0.25">
      <c r="A8" s="199"/>
      <c r="B8" s="201"/>
      <c r="C8" s="14" t="s">
        <v>8</v>
      </c>
      <c r="D8" s="15" t="s">
        <v>8</v>
      </c>
      <c r="E8" s="16" t="s">
        <v>9</v>
      </c>
      <c r="F8" s="17" t="s">
        <v>10</v>
      </c>
      <c r="G8" s="18" t="s">
        <v>11</v>
      </c>
      <c r="H8" s="19" t="s">
        <v>11</v>
      </c>
    </row>
    <row r="9" spans="1:11" ht="15" thickBot="1" x14ac:dyDescent="0.25">
      <c r="A9" s="20">
        <v>1</v>
      </c>
      <c r="B9" s="15">
        <v>2</v>
      </c>
      <c r="C9" s="14">
        <v>2014</v>
      </c>
      <c r="D9" s="15">
        <v>3</v>
      </c>
      <c r="E9" s="14">
        <v>2014</v>
      </c>
      <c r="F9" s="21">
        <v>4</v>
      </c>
      <c r="G9" s="18">
        <v>2014</v>
      </c>
      <c r="H9" s="19">
        <v>5</v>
      </c>
    </row>
    <row r="10" spans="1:11" ht="15.75" thickBot="1" x14ac:dyDescent="0.3">
      <c r="A10" s="22" t="s">
        <v>12</v>
      </c>
      <c r="B10" s="23"/>
      <c r="C10" s="24"/>
      <c r="D10" s="25"/>
      <c r="E10" s="26"/>
      <c r="F10" s="27"/>
      <c r="G10" s="28"/>
      <c r="H10" s="29"/>
      <c r="I10" s="30"/>
    </row>
    <row r="11" spans="1:11" s="30" customFormat="1" ht="12" x14ac:dyDescent="0.2">
      <c r="A11" s="31" t="s">
        <v>13</v>
      </c>
      <c r="B11" s="32" t="s">
        <v>14</v>
      </c>
      <c r="C11" s="33">
        <f>+C12+C32+C36</f>
        <v>2071725930</v>
      </c>
      <c r="D11" s="34">
        <f>+D12+D32+D36</f>
        <v>2106803232</v>
      </c>
      <c r="E11" s="33">
        <f>+E12+E16+E20+E32+E36</f>
        <v>191171000</v>
      </c>
      <c r="F11" s="34">
        <f>+F12+F16+F20+F32+F36</f>
        <v>106311600</v>
      </c>
      <c r="G11" s="35">
        <f t="shared" ref="G11:H35" si="0">+C11+E11</f>
        <v>2262896930</v>
      </c>
      <c r="H11" s="36">
        <f t="shared" si="0"/>
        <v>2213114832</v>
      </c>
      <c r="I11" s="37"/>
      <c r="J11" s="37"/>
      <c r="K11" s="37"/>
    </row>
    <row r="12" spans="1:11" s="30" customFormat="1" ht="12" x14ac:dyDescent="0.2">
      <c r="A12" s="38" t="s">
        <v>15</v>
      </c>
      <c r="B12" s="39" t="s">
        <v>16</v>
      </c>
      <c r="C12" s="40">
        <f>+C13+C16+C19+C28+C30</f>
        <v>1526298695</v>
      </c>
      <c r="D12" s="41">
        <f>+D13+D16+D19+D28+D30</f>
        <v>1729229732</v>
      </c>
      <c r="E12" s="40">
        <v>0</v>
      </c>
      <c r="F12" s="41">
        <v>0</v>
      </c>
      <c r="G12" s="42">
        <f t="shared" si="0"/>
        <v>1526298695</v>
      </c>
      <c r="H12" s="43">
        <f t="shared" si="0"/>
        <v>1729229732</v>
      </c>
    </row>
    <row r="13" spans="1:11" s="30" customFormat="1" ht="12" x14ac:dyDescent="0.2">
      <c r="A13" s="38" t="s">
        <v>17</v>
      </c>
      <c r="B13" s="44" t="s">
        <v>18</v>
      </c>
      <c r="C13" s="40">
        <f>SUM(C14:C15)</f>
        <v>334049148</v>
      </c>
      <c r="D13" s="45">
        <f>SUM(D14:D15)</f>
        <v>343870296</v>
      </c>
      <c r="E13" s="40">
        <f>SUM(E14:E15)</f>
        <v>0</v>
      </c>
      <c r="F13" s="41">
        <f>SUM(F14:F15)</f>
        <v>0</v>
      </c>
      <c r="G13" s="42">
        <f t="shared" si="0"/>
        <v>334049148</v>
      </c>
      <c r="H13" s="43">
        <f t="shared" si="0"/>
        <v>343870296</v>
      </c>
    </row>
    <row r="14" spans="1:11" s="30" customFormat="1" ht="12" x14ac:dyDescent="0.2">
      <c r="A14" s="46" t="s">
        <v>19</v>
      </c>
      <c r="B14" s="47" t="s">
        <v>20</v>
      </c>
      <c r="C14" s="48">
        <v>307049148</v>
      </c>
      <c r="D14" s="49">
        <v>316360672</v>
      </c>
      <c r="E14" s="48">
        <v>0</v>
      </c>
      <c r="F14" s="50">
        <v>0</v>
      </c>
      <c r="G14" s="51">
        <f t="shared" si="0"/>
        <v>307049148</v>
      </c>
      <c r="H14" s="52">
        <f t="shared" si="0"/>
        <v>316360672</v>
      </c>
    </row>
    <row r="15" spans="1:11" s="30" customFormat="1" ht="12" x14ac:dyDescent="0.2">
      <c r="A15" s="46" t="s">
        <v>21</v>
      </c>
      <c r="B15" s="47" t="s">
        <v>22</v>
      </c>
      <c r="C15" s="48">
        <v>27000000</v>
      </c>
      <c r="D15" s="49">
        <v>27509624</v>
      </c>
      <c r="E15" s="48">
        <v>0</v>
      </c>
      <c r="F15" s="50">
        <v>0</v>
      </c>
      <c r="G15" s="51">
        <f t="shared" si="0"/>
        <v>27000000</v>
      </c>
      <c r="H15" s="52">
        <f t="shared" si="0"/>
        <v>27509624</v>
      </c>
    </row>
    <row r="16" spans="1:11" s="30" customFormat="1" ht="12" x14ac:dyDescent="0.2">
      <c r="A16" s="38" t="s">
        <v>23</v>
      </c>
      <c r="B16" s="44" t="s">
        <v>24</v>
      </c>
      <c r="C16" s="40">
        <f>SUM(C17:C18)</f>
        <v>42274765</v>
      </c>
      <c r="D16" s="45">
        <f>SUM(D17:D18)</f>
        <v>59615022</v>
      </c>
      <c r="E16" s="40">
        <f>SUM(E17:E18)</f>
        <v>0</v>
      </c>
      <c r="F16" s="41">
        <f>SUM(F17:F18)</f>
        <v>0</v>
      </c>
      <c r="G16" s="42">
        <f t="shared" si="0"/>
        <v>42274765</v>
      </c>
      <c r="H16" s="43">
        <f t="shared" si="0"/>
        <v>59615022</v>
      </c>
    </row>
    <row r="17" spans="1:8" s="30" customFormat="1" ht="12" x14ac:dyDescent="0.2">
      <c r="A17" s="46" t="s">
        <v>25</v>
      </c>
      <c r="B17" s="47" t="s">
        <v>26</v>
      </c>
      <c r="C17" s="48">
        <v>10279736</v>
      </c>
      <c r="D17" s="49">
        <v>15499906</v>
      </c>
      <c r="E17" s="48">
        <v>0</v>
      </c>
      <c r="F17" s="50">
        <v>0</v>
      </c>
      <c r="G17" s="51">
        <f t="shared" si="0"/>
        <v>10279736</v>
      </c>
      <c r="H17" s="52">
        <f t="shared" si="0"/>
        <v>15499906</v>
      </c>
    </row>
    <row r="18" spans="1:8" s="30" customFormat="1" ht="12" x14ac:dyDescent="0.2">
      <c r="A18" s="46" t="s">
        <v>27</v>
      </c>
      <c r="B18" s="47" t="s">
        <v>28</v>
      </c>
      <c r="C18" s="48">
        <v>31995029</v>
      </c>
      <c r="D18" s="49">
        <v>44115116</v>
      </c>
      <c r="E18" s="48">
        <v>0</v>
      </c>
      <c r="F18" s="50">
        <v>0</v>
      </c>
      <c r="G18" s="51">
        <f t="shared" si="0"/>
        <v>31995029</v>
      </c>
      <c r="H18" s="52">
        <f t="shared" si="0"/>
        <v>44115116</v>
      </c>
    </row>
    <row r="19" spans="1:8" s="30" customFormat="1" ht="12" x14ac:dyDescent="0.2">
      <c r="A19" s="38" t="s">
        <v>29</v>
      </c>
      <c r="B19" s="44" t="s">
        <v>30</v>
      </c>
      <c r="C19" s="40">
        <f>SUM(C20:C27)</f>
        <v>141209450</v>
      </c>
      <c r="D19" s="53">
        <f>SUM(D20:D27)</f>
        <v>150910737</v>
      </c>
      <c r="E19" s="40">
        <f>SUM(E20:E27)</f>
        <v>0</v>
      </c>
      <c r="F19" s="41">
        <f>SUM(F20:F27)</f>
        <v>0</v>
      </c>
      <c r="G19" s="42">
        <f t="shared" si="0"/>
        <v>141209450</v>
      </c>
      <c r="H19" s="43">
        <f t="shared" si="0"/>
        <v>150910737</v>
      </c>
    </row>
    <row r="20" spans="1:8" s="30" customFormat="1" ht="12" x14ac:dyDescent="0.2">
      <c r="A20" s="46" t="s">
        <v>31</v>
      </c>
      <c r="B20" s="47" t="s">
        <v>32</v>
      </c>
      <c r="C20" s="48">
        <v>11505100</v>
      </c>
      <c r="D20" s="49">
        <v>12072859</v>
      </c>
      <c r="E20" s="48">
        <v>0</v>
      </c>
      <c r="F20" s="50">
        <v>0</v>
      </c>
      <c r="G20" s="51">
        <f t="shared" si="0"/>
        <v>11505100</v>
      </c>
      <c r="H20" s="52">
        <f t="shared" si="0"/>
        <v>12072859</v>
      </c>
    </row>
    <row r="21" spans="1:8" s="30" customFormat="1" ht="12" x14ac:dyDescent="0.2">
      <c r="A21" s="46" t="s">
        <v>33</v>
      </c>
      <c r="B21" s="47" t="s">
        <v>34</v>
      </c>
      <c r="C21" s="48">
        <v>2772190</v>
      </c>
      <c r="D21" s="49">
        <v>3018215</v>
      </c>
      <c r="E21" s="48">
        <v>0</v>
      </c>
      <c r="F21" s="50">
        <v>0</v>
      </c>
      <c r="G21" s="51">
        <f t="shared" si="0"/>
        <v>2772190</v>
      </c>
      <c r="H21" s="52">
        <f t="shared" si="0"/>
        <v>3018215</v>
      </c>
    </row>
    <row r="22" spans="1:8" s="30" customFormat="1" ht="12" x14ac:dyDescent="0.2">
      <c r="A22" s="46" t="s">
        <v>35</v>
      </c>
      <c r="B22" s="47" t="s">
        <v>36</v>
      </c>
      <c r="C22" s="48">
        <v>3968974</v>
      </c>
      <c r="D22" s="54">
        <v>5281876</v>
      </c>
      <c r="E22" s="48">
        <v>0</v>
      </c>
      <c r="F22" s="50">
        <v>0</v>
      </c>
      <c r="G22" s="51">
        <f t="shared" si="0"/>
        <v>3968974</v>
      </c>
      <c r="H22" s="52">
        <f t="shared" si="0"/>
        <v>5281876</v>
      </c>
    </row>
    <row r="23" spans="1:8" s="30" customFormat="1" ht="12" x14ac:dyDescent="0.2">
      <c r="A23" s="46" t="s">
        <v>37</v>
      </c>
      <c r="B23" s="47" t="s">
        <v>38</v>
      </c>
      <c r="C23" s="48">
        <v>3388299</v>
      </c>
      <c r="D23" s="49">
        <v>3772768</v>
      </c>
      <c r="E23" s="48">
        <v>0</v>
      </c>
      <c r="F23" s="50">
        <v>0</v>
      </c>
      <c r="G23" s="51">
        <f t="shared" si="0"/>
        <v>3388299</v>
      </c>
      <c r="H23" s="52">
        <f t="shared" si="0"/>
        <v>3772768</v>
      </c>
    </row>
    <row r="24" spans="1:8" s="30" customFormat="1" ht="12" x14ac:dyDescent="0.2">
      <c r="A24" s="46" t="s">
        <v>39</v>
      </c>
      <c r="B24" s="47" t="s">
        <v>40</v>
      </c>
      <c r="C24" s="48">
        <v>17042225</v>
      </c>
      <c r="D24" s="49">
        <v>18109288</v>
      </c>
      <c r="E24" s="48">
        <v>0</v>
      </c>
      <c r="F24" s="50">
        <v>0</v>
      </c>
      <c r="G24" s="51">
        <f t="shared" si="0"/>
        <v>17042225</v>
      </c>
      <c r="H24" s="52">
        <f t="shared" si="0"/>
        <v>18109288</v>
      </c>
    </row>
    <row r="25" spans="1:8" s="30" customFormat="1" ht="12" x14ac:dyDescent="0.2">
      <c r="A25" s="46" t="s">
        <v>41</v>
      </c>
      <c r="B25" s="47" t="s">
        <v>42</v>
      </c>
      <c r="C25" s="48">
        <v>15967613</v>
      </c>
      <c r="D25" s="49">
        <v>16600181</v>
      </c>
      <c r="E25" s="48">
        <v>0</v>
      </c>
      <c r="F25" s="50">
        <v>0</v>
      </c>
      <c r="G25" s="51">
        <f t="shared" si="0"/>
        <v>15967613</v>
      </c>
      <c r="H25" s="52">
        <f t="shared" si="0"/>
        <v>16600181</v>
      </c>
    </row>
    <row r="26" spans="1:8" s="30" customFormat="1" ht="12" x14ac:dyDescent="0.2">
      <c r="A26" s="46" t="s">
        <v>43</v>
      </c>
      <c r="B26" s="47" t="s">
        <v>44</v>
      </c>
      <c r="C26" s="48">
        <v>35088884</v>
      </c>
      <c r="D26" s="49">
        <v>37727684</v>
      </c>
      <c r="E26" s="48">
        <v>0</v>
      </c>
      <c r="F26" s="50">
        <v>0</v>
      </c>
      <c r="G26" s="51">
        <f t="shared" si="0"/>
        <v>35088884</v>
      </c>
      <c r="H26" s="52">
        <f t="shared" si="0"/>
        <v>37727684</v>
      </c>
    </row>
    <row r="27" spans="1:8" s="30" customFormat="1" ht="12" x14ac:dyDescent="0.2">
      <c r="A27" s="46" t="s">
        <v>45</v>
      </c>
      <c r="B27" s="47" t="s">
        <v>46</v>
      </c>
      <c r="C27" s="48">
        <v>51476165</v>
      </c>
      <c r="D27" s="49">
        <v>54327866</v>
      </c>
      <c r="E27" s="48">
        <v>0</v>
      </c>
      <c r="F27" s="50">
        <v>0</v>
      </c>
      <c r="G27" s="51">
        <f t="shared" si="0"/>
        <v>51476165</v>
      </c>
      <c r="H27" s="52">
        <f t="shared" si="0"/>
        <v>54327866</v>
      </c>
    </row>
    <row r="28" spans="1:8" s="30" customFormat="1" ht="24" x14ac:dyDescent="0.2">
      <c r="A28" s="38" t="s">
        <v>47</v>
      </c>
      <c r="B28" s="44" t="s">
        <v>48</v>
      </c>
      <c r="C28" s="40">
        <f>+C29</f>
        <v>1002201175</v>
      </c>
      <c r="D28" s="45">
        <f>SUM(D29)</f>
        <v>1168072636</v>
      </c>
      <c r="E28" s="40">
        <f>+E29</f>
        <v>0</v>
      </c>
      <c r="F28" s="55">
        <v>0</v>
      </c>
      <c r="G28" s="42">
        <f t="shared" si="0"/>
        <v>1002201175</v>
      </c>
      <c r="H28" s="43">
        <f t="shared" si="0"/>
        <v>1168072636</v>
      </c>
    </row>
    <row r="29" spans="1:8" s="30" customFormat="1" ht="24" x14ac:dyDescent="0.2">
      <c r="A29" s="46" t="s">
        <v>47</v>
      </c>
      <c r="B29" s="47" t="s">
        <v>48</v>
      </c>
      <c r="C29" s="48">
        <v>1002201175</v>
      </c>
      <c r="D29" s="49">
        <v>1168072636</v>
      </c>
      <c r="E29" s="48">
        <v>0</v>
      </c>
      <c r="F29" s="56">
        <v>0</v>
      </c>
      <c r="G29" s="51">
        <f t="shared" si="0"/>
        <v>1002201175</v>
      </c>
      <c r="H29" s="52">
        <f t="shared" si="0"/>
        <v>1168072636</v>
      </c>
    </row>
    <row r="30" spans="1:8" s="30" customFormat="1" ht="24" x14ac:dyDescent="0.2">
      <c r="A30" s="38" t="s">
        <v>49</v>
      </c>
      <c r="B30" s="44" t="s">
        <v>50</v>
      </c>
      <c r="C30" s="40">
        <f>+C31</f>
        <v>6564157</v>
      </c>
      <c r="D30" s="45">
        <f>SUM(D31)</f>
        <v>6761041</v>
      </c>
      <c r="E30" s="40">
        <f>+E31</f>
        <v>0</v>
      </c>
      <c r="F30" s="55">
        <f>+F31</f>
        <v>0</v>
      </c>
      <c r="G30" s="42">
        <f t="shared" si="0"/>
        <v>6564157</v>
      </c>
      <c r="H30" s="43">
        <f t="shared" si="0"/>
        <v>6761041</v>
      </c>
    </row>
    <row r="31" spans="1:8" s="30" customFormat="1" ht="12" x14ac:dyDescent="0.2">
      <c r="A31" s="46" t="s">
        <v>51</v>
      </c>
      <c r="B31" s="47" t="s">
        <v>52</v>
      </c>
      <c r="C31" s="48">
        <v>6564157</v>
      </c>
      <c r="D31" s="49">
        <v>6761041</v>
      </c>
      <c r="E31" s="48">
        <v>0</v>
      </c>
      <c r="F31" s="56">
        <v>0</v>
      </c>
      <c r="G31" s="51">
        <f t="shared" si="0"/>
        <v>6564157</v>
      </c>
      <c r="H31" s="52">
        <f t="shared" si="0"/>
        <v>6761041</v>
      </c>
    </row>
    <row r="32" spans="1:8" s="30" customFormat="1" ht="12" x14ac:dyDescent="0.2">
      <c r="A32" s="38" t="s">
        <v>53</v>
      </c>
      <c r="B32" s="39" t="s">
        <v>54</v>
      </c>
      <c r="C32" s="40">
        <f>SUM(C33:C35)</f>
        <v>397632493</v>
      </c>
      <c r="D32" s="45">
        <f>SUM(D33:D35)</f>
        <v>221125634</v>
      </c>
      <c r="E32" s="40">
        <f>SUM(E33:E35)</f>
        <v>191171000</v>
      </c>
      <c r="F32" s="55">
        <f>SUM(F33:F35)</f>
        <v>106311600</v>
      </c>
      <c r="G32" s="42">
        <f t="shared" si="0"/>
        <v>588803493</v>
      </c>
      <c r="H32" s="43">
        <f t="shared" si="0"/>
        <v>327437234</v>
      </c>
    </row>
    <row r="33" spans="1:11" s="30" customFormat="1" ht="12" x14ac:dyDescent="0.2">
      <c r="A33" s="46" t="s">
        <v>55</v>
      </c>
      <c r="B33" s="57" t="s">
        <v>56</v>
      </c>
      <c r="C33" s="48">
        <v>130482860</v>
      </c>
      <c r="D33" s="49">
        <v>87452000</v>
      </c>
      <c r="E33" s="48">
        <v>187171000</v>
      </c>
      <c r="F33" s="56">
        <v>92491092</v>
      </c>
      <c r="G33" s="51">
        <f t="shared" si="0"/>
        <v>317653860</v>
      </c>
      <c r="H33" s="52">
        <f t="shared" si="0"/>
        <v>179943092</v>
      </c>
    </row>
    <row r="34" spans="1:11" s="30" customFormat="1" ht="12" x14ac:dyDescent="0.2">
      <c r="A34" s="46" t="s">
        <v>57</v>
      </c>
      <c r="B34" s="57" t="s">
        <v>58</v>
      </c>
      <c r="C34" s="48">
        <v>30000000</v>
      </c>
      <c r="D34" s="49">
        <v>13267538</v>
      </c>
      <c r="E34" s="48">
        <v>4000000</v>
      </c>
      <c r="F34" s="56">
        <v>13820508</v>
      </c>
      <c r="G34" s="51">
        <f t="shared" si="0"/>
        <v>34000000</v>
      </c>
      <c r="H34" s="52">
        <f t="shared" si="0"/>
        <v>27088046</v>
      </c>
    </row>
    <row r="35" spans="1:11" s="30" customFormat="1" ht="12" x14ac:dyDescent="0.2">
      <c r="A35" s="46" t="s">
        <v>59</v>
      </c>
      <c r="B35" s="57" t="s">
        <v>60</v>
      </c>
      <c r="C35" s="48">
        <v>237149633</v>
      </c>
      <c r="D35" s="49">
        <v>120406096</v>
      </c>
      <c r="E35" s="48">
        <v>0</v>
      </c>
      <c r="F35" s="56">
        <v>0</v>
      </c>
      <c r="G35" s="51">
        <f t="shared" si="0"/>
        <v>237149633</v>
      </c>
      <c r="H35" s="52">
        <f t="shared" si="0"/>
        <v>120406096</v>
      </c>
    </row>
    <row r="36" spans="1:11" s="30" customFormat="1" ht="24" x14ac:dyDescent="0.2">
      <c r="A36" s="38" t="s">
        <v>61</v>
      </c>
      <c r="B36" s="44" t="s">
        <v>62</v>
      </c>
      <c r="C36" s="40">
        <f>SUM(C37:C44)</f>
        <v>147794742</v>
      </c>
      <c r="D36" s="45">
        <f>SUM(D37:D44)</f>
        <v>156447866</v>
      </c>
      <c r="E36" s="40">
        <f>SUM(E37:E44)</f>
        <v>0</v>
      </c>
      <c r="F36" s="41">
        <f>SUM(F37:F44)</f>
        <v>0</v>
      </c>
      <c r="G36" s="42">
        <v>147794742</v>
      </c>
      <c r="H36" s="43">
        <v>147794743</v>
      </c>
    </row>
    <row r="37" spans="1:11" s="30" customFormat="1" ht="12" x14ac:dyDescent="0.2">
      <c r="A37" s="46" t="s">
        <v>63</v>
      </c>
      <c r="B37" s="57" t="s">
        <v>64</v>
      </c>
      <c r="C37" s="48">
        <v>9451158</v>
      </c>
      <c r="D37" s="49">
        <v>12202934</v>
      </c>
      <c r="E37" s="48">
        <v>0</v>
      </c>
      <c r="F37" s="50">
        <v>0</v>
      </c>
      <c r="G37" s="51">
        <f t="shared" ref="G37:H67" si="1">+C37+E37</f>
        <v>9451158</v>
      </c>
      <c r="H37" s="52">
        <f t="shared" si="1"/>
        <v>12202934</v>
      </c>
    </row>
    <row r="38" spans="1:11" s="30" customFormat="1" ht="12" x14ac:dyDescent="0.2">
      <c r="A38" s="46" t="s">
        <v>65</v>
      </c>
      <c r="B38" s="57" t="s">
        <v>66</v>
      </c>
      <c r="C38" s="48">
        <v>13323951</v>
      </c>
      <c r="D38" s="49">
        <v>16473960</v>
      </c>
      <c r="E38" s="48">
        <v>0</v>
      </c>
      <c r="F38" s="50">
        <v>0</v>
      </c>
      <c r="G38" s="51">
        <f t="shared" si="1"/>
        <v>13323951</v>
      </c>
      <c r="H38" s="52">
        <f t="shared" si="1"/>
        <v>16473960</v>
      </c>
    </row>
    <row r="39" spans="1:11" s="30" customFormat="1" ht="12" x14ac:dyDescent="0.2">
      <c r="A39" s="46" t="s">
        <v>67</v>
      </c>
      <c r="B39" s="57" t="s">
        <v>68</v>
      </c>
      <c r="C39" s="48">
        <v>25166569</v>
      </c>
      <c r="D39" s="49">
        <v>26259774</v>
      </c>
      <c r="E39" s="48">
        <v>0</v>
      </c>
      <c r="F39" s="50">
        <v>0</v>
      </c>
      <c r="G39" s="51">
        <f t="shared" si="1"/>
        <v>25166569</v>
      </c>
      <c r="H39" s="52">
        <f t="shared" si="1"/>
        <v>26259774</v>
      </c>
    </row>
    <row r="40" spans="1:11" s="30" customFormat="1" ht="12" x14ac:dyDescent="0.2">
      <c r="A40" s="46" t="s">
        <v>69</v>
      </c>
      <c r="B40" s="57" t="s">
        <v>70</v>
      </c>
      <c r="C40" s="48">
        <v>68502004</v>
      </c>
      <c r="D40" s="49">
        <v>62086336</v>
      </c>
      <c r="E40" s="48">
        <v>0</v>
      </c>
      <c r="F40" s="50">
        <v>0</v>
      </c>
      <c r="G40" s="51">
        <f t="shared" si="1"/>
        <v>68502004</v>
      </c>
      <c r="H40" s="52">
        <f t="shared" si="1"/>
        <v>62086336</v>
      </c>
    </row>
    <row r="41" spans="1:11" s="30" customFormat="1" ht="12" x14ac:dyDescent="0.2">
      <c r="A41" s="46" t="s">
        <v>71</v>
      </c>
      <c r="B41" s="57" t="s">
        <v>72</v>
      </c>
      <c r="C41" s="48">
        <v>20382012</v>
      </c>
      <c r="D41" s="49">
        <v>21902701</v>
      </c>
      <c r="E41" s="48">
        <v>0</v>
      </c>
      <c r="F41" s="50">
        <v>0</v>
      </c>
      <c r="G41" s="51">
        <f t="shared" si="1"/>
        <v>20382012</v>
      </c>
      <c r="H41" s="52">
        <f t="shared" si="1"/>
        <v>21902701</v>
      </c>
    </row>
    <row r="42" spans="1:11" s="30" customFormat="1" ht="36" x14ac:dyDescent="0.2">
      <c r="A42" s="46" t="s">
        <v>73</v>
      </c>
      <c r="B42" s="47" t="s">
        <v>74</v>
      </c>
      <c r="C42" s="48">
        <v>1670135</v>
      </c>
      <c r="D42" s="49">
        <v>1877374</v>
      </c>
      <c r="E42" s="48">
        <v>0</v>
      </c>
      <c r="F42" s="50">
        <v>0</v>
      </c>
      <c r="G42" s="51">
        <f t="shared" si="1"/>
        <v>1670135</v>
      </c>
      <c r="H42" s="52">
        <f t="shared" si="1"/>
        <v>1877374</v>
      </c>
    </row>
    <row r="43" spans="1:11" s="30" customFormat="1" ht="12" x14ac:dyDescent="0.2">
      <c r="A43" s="46" t="s">
        <v>75</v>
      </c>
      <c r="B43" s="57" t="s">
        <v>76</v>
      </c>
      <c r="C43" s="48">
        <v>5460218</v>
      </c>
      <c r="D43" s="49">
        <v>9386872</v>
      </c>
      <c r="E43" s="48">
        <v>0</v>
      </c>
      <c r="F43" s="50">
        <v>0</v>
      </c>
      <c r="G43" s="51">
        <f t="shared" si="1"/>
        <v>5460218</v>
      </c>
      <c r="H43" s="52">
        <f t="shared" si="1"/>
        <v>9386872</v>
      </c>
    </row>
    <row r="44" spans="1:11" s="30" customFormat="1" ht="12" x14ac:dyDescent="0.2">
      <c r="A44" s="46" t="s">
        <v>77</v>
      </c>
      <c r="B44" s="57" t="s">
        <v>78</v>
      </c>
      <c r="C44" s="48">
        <v>3838695</v>
      </c>
      <c r="D44" s="49">
        <v>6257915</v>
      </c>
      <c r="E44" s="48">
        <v>0</v>
      </c>
      <c r="F44" s="50">
        <v>0</v>
      </c>
      <c r="G44" s="51">
        <f t="shared" si="1"/>
        <v>3838695</v>
      </c>
      <c r="H44" s="52">
        <f t="shared" si="1"/>
        <v>6257915</v>
      </c>
      <c r="I44" s="37"/>
    </row>
    <row r="45" spans="1:11" s="65" customFormat="1" ht="12.75" x14ac:dyDescent="0.2">
      <c r="A45" s="58" t="s">
        <v>79</v>
      </c>
      <c r="B45" s="59" t="s">
        <v>80</v>
      </c>
      <c r="C45" s="60">
        <f>+C46</f>
        <v>168054229</v>
      </c>
      <c r="D45" s="61">
        <f>+D46</f>
        <v>140006700</v>
      </c>
      <c r="E45" s="60">
        <f>+E46</f>
        <v>219552423</v>
      </c>
      <c r="F45" s="61">
        <f>+F46</f>
        <v>203525100</v>
      </c>
      <c r="G45" s="62">
        <f t="shared" si="1"/>
        <v>387606652</v>
      </c>
      <c r="H45" s="63">
        <f t="shared" si="1"/>
        <v>343531800</v>
      </c>
      <c r="I45" s="64"/>
    </row>
    <row r="46" spans="1:11" s="30" customFormat="1" ht="12" x14ac:dyDescent="0.2">
      <c r="A46" s="38" t="s">
        <v>81</v>
      </c>
      <c r="B46" s="44" t="s">
        <v>82</v>
      </c>
      <c r="C46" s="40">
        <f>+C47+C50+C58+C62+C65+C69+C74+C76+C78+C80</f>
        <v>168054229</v>
      </c>
      <c r="D46" s="41">
        <f>+D47+D50+D58+D62+D65+D69+D74+D76+D78+D80</f>
        <v>140006700</v>
      </c>
      <c r="E46" s="40">
        <f>+E47+E50+E58+E62+E65+E69+E74+E76+E78+E80</f>
        <v>219552423</v>
      </c>
      <c r="F46" s="41">
        <f>+F47+F50+F58+F62+F65+F69+F74+F76+F78+F80</f>
        <v>203525100</v>
      </c>
      <c r="G46" s="42">
        <f t="shared" si="1"/>
        <v>387606652</v>
      </c>
      <c r="H46" s="43">
        <f t="shared" si="1"/>
        <v>343531800</v>
      </c>
      <c r="I46" s="66"/>
      <c r="J46" s="66"/>
      <c r="K46" s="66"/>
    </row>
    <row r="47" spans="1:11" s="30" customFormat="1" ht="12" x14ac:dyDescent="0.2">
      <c r="A47" s="38" t="s">
        <v>83</v>
      </c>
      <c r="B47" s="44" t="s">
        <v>84</v>
      </c>
      <c r="C47" s="40">
        <f>SUM(C48:C49)</f>
        <v>0</v>
      </c>
      <c r="D47" s="45">
        <f>SUM(D48:D49)</f>
        <v>0</v>
      </c>
      <c r="E47" s="40">
        <f>SUM(E48:E49)</f>
        <v>51460363</v>
      </c>
      <c r="F47" s="55">
        <f>SUM(F48:F49)</f>
        <v>10000000</v>
      </c>
      <c r="G47" s="42">
        <f t="shared" si="1"/>
        <v>51460363</v>
      </c>
      <c r="H47" s="43">
        <f t="shared" si="1"/>
        <v>10000000</v>
      </c>
      <c r="I47" s="66"/>
      <c r="J47" s="66"/>
      <c r="K47" s="66"/>
    </row>
    <row r="48" spans="1:11" s="30" customFormat="1" ht="12" x14ac:dyDescent="0.2">
      <c r="A48" s="46" t="s">
        <v>85</v>
      </c>
      <c r="B48" s="47" t="s">
        <v>86</v>
      </c>
      <c r="C48" s="48">
        <v>0</v>
      </c>
      <c r="D48" s="49">
        <v>0</v>
      </c>
      <c r="E48" s="48">
        <v>36460363</v>
      </c>
      <c r="F48" s="56">
        <v>0</v>
      </c>
      <c r="G48" s="51">
        <f t="shared" si="1"/>
        <v>36460363</v>
      </c>
      <c r="H48" s="52">
        <f t="shared" si="1"/>
        <v>0</v>
      </c>
    </row>
    <row r="49" spans="1:8" s="30" customFormat="1" ht="12" x14ac:dyDescent="0.2">
      <c r="A49" s="46" t="s">
        <v>87</v>
      </c>
      <c r="B49" s="47" t="s">
        <v>88</v>
      </c>
      <c r="C49" s="48">
        <v>0</v>
      </c>
      <c r="D49" s="49">
        <v>0</v>
      </c>
      <c r="E49" s="48">
        <v>15000000</v>
      </c>
      <c r="F49" s="56">
        <v>10000000</v>
      </c>
      <c r="G49" s="51">
        <f t="shared" si="1"/>
        <v>15000000</v>
      </c>
      <c r="H49" s="52">
        <f t="shared" si="1"/>
        <v>10000000</v>
      </c>
    </row>
    <row r="50" spans="1:8" s="67" customFormat="1" ht="12" x14ac:dyDescent="0.2">
      <c r="A50" s="38" t="s">
        <v>89</v>
      </c>
      <c r="B50" s="44" t="s">
        <v>90</v>
      </c>
      <c r="C50" s="40">
        <f>SUM(C51:C57)</f>
        <v>23266463</v>
      </c>
      <c r="D50" s="45">
        <f>SUM(D51:D57)</f>
        <v>16992186</v>
      </c>
      <c r="E50" s="40">
        <f>SUM(E51:E57)</f>
        <v>8000000</v>
      </c>
      <c r="F50" s="41">
        <f>SUM(F51:F57)</f>
        <v>14300000</v>
      </c>
      <c r="G50" s="51">
        <f t="shared" si="1"/>
        <v>31266463</v>
      </c>
      <c r="H50" s="52">
        <f t="shared" si="1"/>
        <v>31292186</v>
      </c>
    </row>
    <row r="51" spans="1:8" s="30" customFormat="1" ht="12" x14ac:dyDescent="0.2">
      <c r="A51" s="46" t="s">
        <v>91</v>
      </c>
      <c r="B51" s="47" t="s">
        <v>92</v>
      </c>
      <c r="C51" s="48">
        <v>5000000</v>
      </c>
      <c r="D51" s="49">
        <v>1792086</v>
      </c>
      <c r="E51" s="48">
        <v>0</v>
      </c>
      <c r="F51" s="56">
        <v>0</v>
      </c>
      <c r="G51" s="51">
        <f t="shared" si="1"/>
        <v>5000000</v>
      </c>
      <c r="H51" s="52">
        <f t="shared" si="1"/>
        <v>1792086</v>
      </c>
    </row>
    <row r="52" spans="1:8" s="30" customFormat="1" ht="12" x14ac:dyDescent="0.2">
      <c r="A52" s="46" t="s">
        <v>93</v>
      </c>
      <c r="B52" s="47" t="s">
        <v>94</v>
      </c>
      <c r="C52" s="48">
        <v>0</v>
      </c>
      <c r="D52" s="49">
        <v>2200000</v>
      </c>
      <c r="E52" s="48">
        <v>2000000</v>
      </c>
      <c r="F52" s="56">
        <v>0</v>
      </c>
      <c r="G52" s="51">
        <f t="shared" si="1"/>
        <v>2000000</v>
      </c>
      <c r="H52" s="52">
        <f t="shared" si="1"/>
        <v>2200000</v>
      </c>
    </row>
    <row r="53" spans="1:8" s="30" customFormat="1" ht="12" x14ac:dyDescent="0.2">
      <c r="A53" s="46" t="s">
        <v>95</v>
      </c>
      <c r="B53" s="47" t="s">
        <v>96</v>
      </c>
      <c r="C53" s="48">
        <v>10000000</v>
      </c>
      <c r="D53" s="49">
        <v>8600000</v>
      </c>
      <c r="E53" s="48">
        <v>5000000</v>
      </c>
      <c r="F53" s="56">
        <v>10000000</v>
      </c>
      <c r="G53" s="51">
        <f t="shared" si="1"/>
        <v>15000000</v>
      </c>
      <c r="H53" s="52">
        <f t="shared" si="1"/>
        <v>18600000</v>
      </c>
    </row>
    <row r="54" spans="1:8" s="30" customFormat="1" ht="12" x14ac:dyDescent="0.2">
      <c r="A54" s="46" t="s">
        <v>97</v>
      </c>
      <c r="B54" s="47" t="s">
        <v>98</v>
      </c>
      <c r="C54" s="48">
        <v>4000000</v>
      </c>
      <c r="D54" s="49">
        <v>2100100</v>
      </c>
      <c r="E54" s="48">
        <v>0</v>
      </c>
      <c r="F54" s="56">
        <v>1000000</v>
      </c>
      <c r="G54" s="51">
        <f t="shared" si="1"/>
        <v>4000000</v>
      </c>
      <c r="H54" s="52">
        <f t="shared" si="1"/>
        <v>3100100</v>
      </c>
    </row>
    <row r="55" spans="1:8" s="30" customFormat="1" ht="12" x14ac:dyDescent="0.2">
      <c r="A55" s="46" t="s">
        <v>99</v>
      </c>
      <c r="B55" s="47" t="s">
        <v>100</v>
      </c>
      <c r="C55" s="48">
        <v>3000000</v>
      </c>
      <c r="D55" s="49">
        <v>2300000</v>
      </c>
      <c r="E55" s="48">
        <v>1000000</v>
      </c>
      <c r="F55" s="56">
        <v>1500000</v>
      </c>
      <c r="G55" s="51">
        <f t="shared" si="1"/>
        <v>4000000</v>
      </c>
      <c r="H55" s="52">
        <f t="shared" si="1"/>
        <v>3800000</v>
      </c>
    </row>
    <row r="56" spans="1:8" s="30" customFormat="1" ht="12" x14ac:dyDescent="0.2">
      <c r="A56" s="46" t="s">
        <v>101</v>
      </c>
      <c r="B56" s="47" t="s">
        <v>102</v>
      </c>
      <c r="C56" s="48">
        <v>522500</v>
      </c>
      <c r="D56" s="49"/>
      <c r="E56" s="48">
        <v>0</v>
      </c>
      <c r="F56" s="56">
        <v>800000</v>
      </c>
      <c r="G56" s="51">
        <f t="shared" si="1"/>
        <v>522500</v>
      </c>
      <c r="H56" s="52">
        <f t="shared" si="1"/>
        <v>800000</v>
      </c>
    </row>
    <row r="57" spans="1:8" s="30" customFormat="1" ht="12" x14ac:dyDescent="0.2">
      <c r="A57" s="46" t="s">
        <v>103</v>
      </c>
      <c r="B57" s="47" t="s">
        <v>104</v>
      </c>
      <c r="C57" s="48">
        <v>743963</v>
      </c>
      <c r="D57" s="49"/>
      <c r="E57" s="48">
        <v>0</v>
      </c>
      <c r="F57" s="56">
        <v>1000000</v>
      </c>
      <c r="G57" s="51">
        <f t="shared" si="1"/>
        <v>743963</v>
      </c>
      <c r="H57" s="52">
        <f t="shared" si="1"/>
        <v>1000000</v>
      </c>
    </row>
    <row r="58" spans="1:8" s="30" customFormat="1" ht="12" x14ac:dyDescent="0.2">
      <c r="A58" s="38" t="s">
        <v>105</v>
      </c>
      <c r="B58" s="44" t="s">
        <v>106</v>
      </c>
      <c r="C58" s="40">
        <f>SUM(C59:C61)</f>
        <v>81000000</v>
      </c>
      <c r="D58" s="45">
        <f>SUM(D59:D61)</f>
        <v>36001005</v>
      </c>
      <c r="E58" s="40">
        <f>SUM(E59:E61)</f>
        <v>64797304</v>
      </c>
      <c r="F58" s="41">
        <f>SUM(F59:F61)</f>
        <v>103454490</v>
      </c>
      <c r="G58" s="42">
        <f t="shared" si="1"/>
        <v>145797304</v>
      </c>
      <c r="H58" s="43">
        <f t="shared" si="1"/>
        <v>139455495</v>
      </c>
    </row>
    <row r="59" spans="1:8" s="30" customFormat="1" ht="24" x14ac:dyDescent="0.2">
      <c r="A59" s="46" t="s">
        <v>107</v>
      </c>
      <c r="B59" s="47" t="s">
        <v>108</v>
      </c>
      <c r="C59" s="48">
        <v>5000000</v>
      </c>
      <c r="D59" s="49">
        <v>4000000</v>
      </c>
      <c r="E59" s="48">
        <v>0</v>
      </c>
      <c r="F59" s="56">
        <v>1500000</v>
      </c>
      <c r="G59" s="51">
        <f t="shared" si="1"/>
        <v>5000000</v>
      </c>
      <c r="H59" s="52">
        <f t="shared" si="1"/>
        <v>5500000</v>
      </c>
    </row>
    <row r="60" spans="1:8" s="30" customFormat="1" ht="12" x14ac:dyDescent="0.2">
      <c r="A60" s="46" t="s">
        <v>109</v>
      </c>
      <c r="B60" s="47" t="s">
        <v>110</v>
      </c>
      <c r="C60" s="48">
        <v>35000000</v>
      </c>
      <c r="D60" s="49">
        <v>17000000</v>
      </c>
      <c r="E60" s="48">
        <v>32000000</v>
      </c>
      <c r="F60" s="56">
        <v>41000000</v>
      </c>
      <c r="G60" s="51">
        <f t="shared" si="1"/>
        <v>67000000</v>
      </c>
      <c r="H60" s="52">
        <f t="shared" si="1"/>
        <v>58000000</v>
      </c>
    </row>
    <row r="61" spans="1:8" s="30" customFormat="1" ht="12" x14ac:dyDescent="0.2">
      <c r="A61" s="46" t="s">
        <v>111</v>
      </c>
      <c r="B61" s="47" t="s">
        <v>112</v>
      </c>
      <c r="C61" s="48">
        <v>41000000</v>
      </c>
      <c r="D61" s="49">
        <v>15001005</v>
      </c>
      <c r="E61" s="48">
        <v>32797304</v>
      </c>
      <c r="F61" s="56">
        <v>60954490</v>
      </c>
      <c r="G61" s="51">
        <f t="shared" si="1"/>
        <v>73797304</v>
      </c>
      <c r="H61" s="52">
        <f t="shared" si="1"/>
        <v>75955495</v>
      </c>
    </row>
    <row r="62" spans="1:8" s="30" customFormat="1" ht="12" x14ac:dyDescent="0.2">
      <c r="A62" s="38" t="s">
        <v>113</v>
      </c>
      <c r="B62" s="44" t="s">
        <v>114</v>
      </c>
      <c r="C62" s="40">
        <f>SUM(C63:C64)</f>
        <v>2664750</v>
      </c>
      <c r="D62" s="45">
        <f>SUM(D63:D64)</f>
        <v>532025</v>
      </c>
      <c r="E62" s="40">
        <f>SUM(E63:E64)</f>
        <v>0</v>
      </c>
      <c r="F62" s="41">
        <f>SUM(F63:F64)</f>
        <v>1900000</v>
      </c>
      <c r="G62" s="42">
        <f t="shared" si="1"/>
        <v>2664750</v>
      </c>
      <c r="H62" s="43">
        <f t="shared" si="1"/>
        <v>2432025</v>
      </c>
    </row>
    <row r="63" spans="1:8" s="30" customFormat="1" ht="12" x14ac:dyDescent="0.2">
      <c r="A63" s="46" t="s">
        <v>115</v>
      </c>
      <c r="B63" s="47" t="s">
        <v>116</v>
      </c>
      <c r="C63" s="48">
        <v>888250</v>
      </c>
      <c r="D63" s="49">
        <v>532025</v>
      </c>
      <c r="E63" s="48">
        <v>0</v>
      </c>
      <c r="F63" s="56">
        <v>900000</v>
      </c>
      <c r="G63" s="51">
        <f t="shared" si="1"/>
        <v>888250</v>
      </c>
      <c r="H63" s="52">
        <f t="shared" si="1"/>
        <v>1432025</v>
      </c>
    </row>
    <row r="64" spans="1:8" s="30" customFormat="1" ht="12" x14ac:dyDescent="0.2">
      <c r="A64" s="46" t="s">
        <v>117</v>
      </c>
      <c r="B64" s="47" t="s">
        <v>118</v>
      </c>
      <c r="C64" s="48">
        <v>1776500</v>
      </c>
      <c r="D64" s="49">
        <v>0</v>
      </c>
      <c r="E64" s="48">
        <v>0</v>
      </c>
      <c r="F64" s="56">
        <v>1000000</v>
      </c>
      <c r="G64" s="51">
        <f t="shared" si="1"/>
        <v>1776500</v>
      </c>
      <c r="H64" s="52">
        <f t="shared" si="1"/>
        <v>1000000</v>
      </c>
    </row>
    <row r="65" spans="1:9" s="67" customFormat="1" ht="12" x14ac:dyDescent="0.2">
      <c r="A65" s="38" t="s">
        <v>119</v>
      </c>
      <c r="B65" s="44" t="s">
        <v>120</v>
      </c>
      <c r="C65" s="40">
        <f>SUM(C66:C67)</f>
        <v>4503200</v>
      </c>
      <c r="D65" s="45">
        <f>SUM(D66:D68)</f>
        <v>4781149</v>
      </c>
      <c r="E65" s="40">
        <f>SUM(E66:E67)</f>
        <v>1500000</v>
      </c>
      <c r="F65" s="41">
        <f>SUM(F66:F67)</f>
        <v>5200506</v>
      </c>
      <c r="G65" s="42">
        <f t="shared" si="1"/>
        <v>6003200</v>
      </c>
      <c r="H65" s="43">
        <f t="shared" si="1"/>
        <v>9981655</v>
      </c>
    </row>
    <row r="66" spans="1:9" s="30" customFormat="1" ht="12" x14ac:dyDescent="0.2">
      <c r="A66" s="46" t="s">
        <v>121</v>
      </c>
      <c r="B66" s="47" t="s">
        <v>122</v>
      </c>
      <c r="C66" s="48">
        <v>1500000</v>
      </c>
      <c r="D66" s="49">
        <v>1800000</v>
      </c>
      <c r="E66" s="48">
        <v>1500000</v>
      </c>
      <c r="F66" s="56">
        <v>5200506</v>
      </c>
      <c r="G66" s="51">
        <f t="shared" si="1"/>
        <v>3000000</v>
      </c>
      <c r="H66" s="52">
        <f t="shared" si="1"/>
        <v>7000506</v>
      </c>
    </row>
    <row r="67" spans="1:9" s="30" customFormat="1" ht="12" x14ac:dyDescent="0.2">
      <c r="A67" s="46" t="s">
        <v>123</v>
      </c>
      <c r="B67" s="47" t="s">
        <v>124</v>
      </c>
      <c r="C67" s="48">
        <v>3003200</v>
      </c>
      <c r="D67" s="49">
        <v>1400067</v>
      </c>
      <c r="E67" s="48">
        <v>0</v>
      </c>
      <c r="F67" s="56">
        <v>0</v>
      </c>
      <c r="G67" s="51">
        <f t="shared" si="1"/>
        <v>3003200</v>
      </c>
      <c r="H67" s="52">
        <f t="shared" si="1"/>
        <v>1400067</v>
      </c>
    </row>
    <row r="68" spans="1:9" s="30" customFormat="1" ht="12" x14ac:dyDescent="0.2">
      <c r="A68" s="46" t="s">
        <v>125</v>
      </c>
      <c r="B68" s="47" t="s">
        <v>126</v>
      </c>
      <c r="C68" s="48"/>
      <c r="D68" s="49">
        <v>1581082</v>
      </c>
      <c r="E68" s="48"/>
      <c r="F68" s="56">
        <v>0</v>
      </c>
      <c r="G68" s="51"/>
      <c r="H68" s="52">
        <f t="shared" ref="H68:H114" si="2">+D68+F68</f>
        <v>1581082</v>
      </c>
      <c r="I68" s="37"/>
    </row>
    <row r="69" spans="1:9" s="67" customFormat="1" ht="12" x14ac:dyDescent="0.2">
      <c r="A69" s="38" t="s">
        <v>127</v>
      </c>
      <c r="B69" s="44" t="s">
        <v>128</v>
      </c>
      <c r="C69" s="40">
        <f>SUM(C70:C73)</f>
        <v>979297</v>
      </c>
      <c r="D69" s="45">
        <f>SUM(D70:D75)</f>
        <v>62700000</v>
      </c>
      <c r="E69" s="40">
        <f>SUM(E70:E73)</f>
        <v>60794756</v>
      </c>
      <c r="F69" s="41">
        <f>SUM(F70:F73)</f>
        <v>0</v>
      </c>
      <c r="G69" s="42">
        <f t="shared" ref="G69:G96" si="3">+C69+E69</f>
        <v>61774053</v>
      </c>
      <c r="H69" s="43">
        <f t="shared" si="2"/>
        <v>62700000</v>
      </c>
    </row>
    <row r="70" spans="1:9" s="30" customFormat="1" ht="12" x14ac:dyDescent="0.2">
      <c r="A70" s="46" t="s">
        <v>129</v>
      </c>
      <c r="B70" s="47" t="s">
        <v>130</v>
      </c>
      <c r="C70" s="48">
        <v>0</v>
      </c>
      <c r="D70" s="49">
        <v>3500000</v>
      </c>
      <c r="E70" s="48">
        <v>5000000</v>
      </c>
      <c r="F70" s="56">
        <v>0</v>
      </c>
      <c r="G70" s="51">
        <f t="shared" si="3"/>
        <v>5000000</v>
      </c>
      <c r="H70" s="52">
        <f t="shared" si="2"/>
        <v>3500000</v>
      </c>
    </row>
    <row r="71" spans="1:9" s="30" customFormat="1" ht="12" x14ac:dyDescent="0.2">
      <c r="A71" s="46" t="s">
        <v>131</v>
      </c>
      <c r="B71" s="47" t="s">
        <v>132</v>
      </c>
      <c r="C71" s="48">
        <v>695518</v>
      </c>
      <c r="D71" s="49">
        <v>38500000</v>
      </c>
      <c r="E71" s="48">
        <v>35675079</v>
      </c>
      <c r="F71" s="56">
        <v>0</v>
      </c>
      <c r="G71" s="51">
        <f t="shared" si="3"/>
        <v>36370597</v>
      </c>
      <c r="H71" s="52">
        <f t="shared" si="2"/>
        <v>38500000</v>
      </c>
    </row>
    <row r="72" spans="1:9" s="30" customFormat="1" ht="12" x14ac:dyDescent="0.2">
      <c r="A72" s="46" t="s">
        <v>133</v>
      </c>
      <c r="B72" s="47" t="s">
        <v>134</v>
      </c>
      <c r="C72" s="48">
        <v>0</v>
      </c>
      <c r="D72" s="49">
        <v>6000000</v>
      </c>
      <c r="E72" s="48">
        <v>4249366</v>
      </c>
      <c r="F72" s="56">
        <v>0</v>
      </c>
      <c r="G72" s="51">
        <f t="shared" si="3"/>
        <v>4249366</v>
      </c>
      <c r="H72" s="52">
        <f t="shared" si="2"/>
        <v>6000000</v>
      </c>
    </row>
    <row r="73" spans="1:9" s="30" customFormat="1" ht="12" x14ac:dyDescent="0.2">
      <c r="A73" s="46" t="s">
        <v>135</v>
      </c>
      <c r="B73" s="47" t="s">
        <v>136</v>
      </c>
      <c r="C73" s="48">
        <v>283779</v>
      </c>
      <c r="D73" s="49">
        <v>14700000</v>
      </c>
      <c r="E73" s="48">
        <v>15870311</v>
      </c>
      <c r="F73" s="56">
        <v>0</v>
      </c>
      <c r="G73" s="51">
        <f t="shared" si="3"/>
        <v>16154090</v>
      </c>
      <c r="H73" s="52">
        <f t="shared" si="2"/>
        <v>14700000</v>
      </c>
    </row>
    <row r="74" spans="1:9" s="67" customFormat="1" ht="12" x14ac:dyDescent="0.2">
      <c r="A74" s="38" t="s">
        <v>137</v>
      </c>
      <c r="B74" s="44" t="s">
        <v>138</v>
      </c>
      <c r="C74" s="41">
        <f>SUM(C75)</f>
        <v>0</v>
      </c>
      <c r="D74" s="41">
        <f>SUM(D75)</f>
        <v>0</v>
      </c>
      <c r="E74" s="40">
        <f>SUM(E75)</f>
        <v>8000000</v>
      </c>
      <c r="F74" s="41">
        <f>SUM(F75)</f>
        <v>10105753</v>
      </c>
      <c r="G74" s="42">
        <f t="shared" si="3"/>
        <v>8000000</v>
      </c>
      <c r="H74" s="43">
        <f t="shared" si="2"/>
        <v>10105753</v>
      </c>
    </row>
    <row r="75" spans="1:9" s="30" customFormat="1" ht="12" x14ac:dyDescent="0.2">
      <c r="A75" s="46" t="s">
        <v>139</v>
      </c>
      <c r="B75" s="47" t="s">
        <v>140</v>
      </c>
      <c r="C75" s="48">
        <v>0</v>
      </c>
      <c r="D75" s="49">
        <v>0</v>
      </c>
      <c r="E75" s="48">
        <v>8000000</v>
      </c>
      <c r="F75" s="56">
        <v>10105753</v>
      </c>
      <c r="G75" s="51">
        <f t="shared" si="3"/>
        <v>8000000</v>
      </c>
      <c r="H75" s="52">
        <f t="shared" si="2"/>
        <v>10105753</v>
      </c>
    </row>
    <row r="76" spans="1:9" s="67" customFormat="1" ht="12" x14ac:dyDescent="0.2">
      <c r="A76" s="38" t="s">
        <v>141</v>
      </c>
      <c r="B76" s="44" t="s">
        <v>142</v>
      </c>
      <c r="C76" s="40">
        <f>+C77</f>
        <v>38896000</v>
      </c>
      <c r="D76" s="45">
        <f>+D77</f>
        <v>7000335</v>
      </c>
      <c r="E76" s="40">
        <f>+E77</f>
        <v>0</v>
      </c>
      <c r="F76" s="41">
        <f>+F77</f>
        <v>31317594</v>
      </c>
      <c r="G76" s="51">
        <f t="shared" si="3"/>
        <v>38896000</v>
      </c>
      <c r="H76" s="52">
        <f t="shared" si="2"/>
        <v>38317929</v>
      </c>
    </row>
    <row r="77" spans="1:9" s="30" customFormat="1" ht="12" x14ac:dyDescent="0.2">
      <c r="A77" s="46" t="s">
        <v>143</v>
      </c>
      <c r="B77" s="47" t="s">
        <v>144</v>
      </c>
      <c r="C77" s="48">
        <v>38896000</v>
      </c>
      <c r="D77" s="49">
        <v>7000335</v>
      </c>
      <c r="E77" s="48">
        <v>0</v>
      </c>
      <c r="F77" s="56">
        <v>31317594</v>
      </c>
      <c r="G77" s="51">
        <f t="shared" si="3"/>
        <v>38896000</v>
      </c>
      <c r="H77" s="52">
        <f t="shared" si="2"/>
        <v>38317929</v>
      </c>
    </row>
    <row r="78" spans="1:9" s="67" customFormat="1" ht="12" x14ac:dyDescent="0.2">
      <c r="A78" s="38" t="s">
        <v>145</v>
      </c>
      <c r="B78" s="44" t="s">
        <v>146</v>
      </c>
      <c r="C78" s="40">
        <f>+C79</f>
        <v>16744519</v>
      </c>
      <c r="D78" s="45">
        <f>SUM(D79)</f>
        <v>10000000</v>
      </c>
      <c r="E78" s="40">
        <f>+E79</f>
        <v>15000000</v>
      </c>
      <c r="F78" s="41">
        <f>+F79</f>
        <v>20176255</v>
      </c>
      <c r="G78" s="42">
        <f t="shared" si="3"/>
        <v>31744519</v>
      </c>
      <c r="H78" s="43">
        <f t="shared" si="2"/>
        <v>30176255</v>
      </c>
    </row>
    <row r="79" spans="1:9" s="30" customFormat="1" ht="12" x14ac:dyDescent="0.2">
      <c r="A79" s="46" t="s">
        <v>147</v>
      </c>
      <c r="B79" s="47" t="s">
        <v>148</v>
      </c>
      <c r="C79" s="48">
        <v>16744519</v>
      </c>
      <c r="D79" s="49">
        <v>10000000</v>
      </c>
      <c r="E79" s="48">
        <v>15000000</v>
      </c>
      <c r="F79" s="56">
        <v>20176255</v>
      </c>
      <c r="G79" s="51">
        <f t="shared" si="3"/>
        <v>31744519</v>
      </c>
      <c r="H79" s="52">
        <f t="shared" si="2"/>
        <v>30176255</v>
      </c>
    </row>
    <row r="80" spans="1:9" s="67" customFormat="1" ht="12" x14ac:dyDescent="0.2">
      <c r="A80" s="38" t="s">
        <v>149</v>
      </c>
      <c r="B80" s="44" t="s">
        <v>150</v>
      </c>
      <c r="C80" s="40">
        <f>SUM(C81:C82)</f>
        <v>0</v>
      </c>
      <c r="D80" s="41">
        <f>SUM(D81:D82)</f>
        <v>2000000</v>
      </c>
      <c r="E80" s="40">
        <f>SUM(E81:E82)</f>
        <v>10000000</v>
      </c>
      <c r="F80" s="41">
        <f>SUM(F81:F82)</f>
        <v>7070502</v>
      </c>
      <c r="G80" s="42">
        <f t="shared" si="3"/>
        <v>10000000</v>
      </c>
      <c r="H80" s="43">
        <f t="shared" si="2"/>
        <v>9070502</v>
      </c>
    </row>
    <row r="81" spans="1:9" s="30" customFormat="1" ht="12" x14ac:dyDescent="0.2">
      <c r="A81" s="46" t="s">
        <v>151</v>
      </c>
      <c r="B81" s="47" t="s">
        <v>152</v>
      </c>
      <c r="C81" s="48">
        <v>0</v>
      </c>
      <c r="D81" s="49">
        <v>2000000</v>
      </c>
      <c r="E81" s="48">
        <v>5000000</v>
      </c>
      <c r="F81" s="56">
        <v>3070502</v>
      </c>
      <c r="G81" s="51">
        <f t="shared" si="3"/>
        <v>5000000</v>
      </c>
      <c r="H81" s="52">
        <f t="shared" si="2"/>
        <v>5070502</v>
      </c>
    </row>
    <row r="82" spans="1:9" s="30" customFormat="1" ht="12" x14ac:dyDescent="0.2">
      <c r="A82" s="46" t="s">
        <v>153</v>
      </c>
      <c r="B82" s="47" t="s">
        <v>154</v>
      </c>
      <c r="C82" s="48">
        <v>0</v>
      </c>
      <c r="D82" s="49"/>
      <c r="E82" s="48">
        <v>5000000</v>
      </c>
      <c r="F82" s="56">
        <v>4000000</v>
      </c>
      <c r="G82" s="51">
        <f t="shared" si="3"/>
        <v>5000000</v>
      </c>
      <c r="H82" s="52">
        <f t="shared" si="2"/>
        <v>4000000</v>
      </c>
    </row>
    <row r="83" spans="1:9" s="30" customFormat="1" ht="15" customHeight="1" x14ac:dyDescent="0.2">
      <c r="A83" s="38" t="s">
        <v>155</v>
      </c>
      <c r="B83" s="44" t="s">
        <v>156</v>
      </c>
      <c r="C83" s="40">
        <f>+C84</f>
        <v>2513265</v>
      </c>
      <c r="D83" s="45">
        <f>+D84+D87+D90</f>
        <v>2589000</v>
      </c>
      <c r="E83" s="40">
        <f>+E84+E87+E90</f>
        <v>54968500</v>
      </c>
      <c r="F83" s="55">
        <f>+F84+F87+F90</f>
        <v>56617000</v>
      </c>
      <c r="G83" s="42">
        <f t="shared" si="3"/>
        <v>57481765</v>
      </c>
      <c r="H83" s="43">
        <f t="shared" si="2"/>
        <v>59206000</v>
      </c>
    </row>
    <row r="84" spans="1:9" s="30" customFormat="1" ht="12" x14ac:dyDescent="0.2">
      <c r="A84" s="38" t="s">
        <v>157</v>
      </c>
      <c r="B84" s="44" t="s">
        <v>158</v>
      </c>
      <c r="C84" s="40">
        <f>+C85</f>
        <v>2513265</v>
      </c>
      <c r="D84" s="45">
        <f t="shared" ref="D84:F85" si="4">+D85</f>
        <v>2589000</v>
      </c>
      <c r="E84" s="40">
        <f t="shared" si="4"/>
        <v>0</v>
      </c>
      <c r="F84" s="55">
        <f t="shared" si="4"/>
        <v>0</v>
      </c>
      <c r="G84" s="42">
        <f t="shared" si="3"/>
        <v>2513265</v>
      </c>
      <c r="H84" s="43">
        <f t="shared" si="2"/>
        <v>2589000</v>
      </c>
    </row>
    <row r="85" spans="1:9" s="30" customFormat="1" ht="12" x14ac:dyDescent="0.2">
      <c r="A85" s="38" t="s">
        <v>159</v>
      </c>
      <c r="B85" s="44" t="s">
        <v>160</v>
      </c>
      <c r="C85" s="40">
        <f>SUM(C86:C92)</f>
        <v>2513265</v>
      </c>
      <c r="D85" s="45">
        <f t="shared" si="4"/>
        <v>2589000</v>
      </c>
      <c r="E85" s="40">
        <f t="shared" si="4"/>
        <v>0</v>
      </c>
      <c r="F85" s="55">
        <f t="shared" si="4"/>
        <v>0</v>
      </c>
      <c r="G85" s="42">
        <f t="shared" si="3"/>
        <v>2513265</v>
      </c>
      <c r="H85" s="43">
        <f t="shared" si="2"/>
        <v>2589000</v>
      </c>
    </row>
    <row r="86" spans="1:9" s="30" customFormat="1" ht="12" x14ac:dyDescent="0.2">
      <c r="A86" s="46" t="s">
        <v>161</v>
      </c>
      <c r="B86" s="47" t="s">
        <v>162</v>
      </c>
      <c r="C86" s="48">
        <v>2513265</v>
      </c>
      <c r="D86" s="49">
        <v>2589000</v>
      </c>
      <c r="E86" s="48">
        <v>0</v>
      </c>
      <c r="F86" s="56">
        <v>0</v>
      </c>
      <c r="G86" s="51">
        <f t="shared" si="3"/>
        <v>2513265</v>
      </c>
      <c r="H86" s="52">
        <f t="shared" si="2"/>
        <v>2589000</v>
      </c>
    </row>
    <row r="87" spans="1:9" s="30" customFormat="1" ht="12" x14ac:dyDescent="0.2">
      <c r="A87" s="68" t="s">
        <v>163</v>
      </c>
      <c r="B87" s="69" t="s">
        <v>164</v>
      </c>
      <c r="C87" s="40">
        <f t="shared" ref="C87:F88" si="5">+C88</f>
        <v>0</v>
      </c>
      <c r="D87" s="45">
        <f t="shared" si="5"/>
        <v>0</v>
      </c>
      <c r="E87" s="40">
        <f t="shared" si="5"/>
        <v>47565300</v>
      </c>
      <c r="F87" s="55">
        <f t="shared" si="5"/>
        <v>48992000</v>
      </c>
      <c r="G87" s="42">
        <f t="shared" si="3"/>
        <v>47565300</v>
      </c>
      <c r="H87" s="43">
        <f t="shared" si="2"/>
        <v>48992000</v>
      </c>
    </row>
    <row r="88" spans="1:9" s="30" customFormat="1" ht="24" x14ac:dyDescent="0.2">
      <c r="A88" s="68" t="s">
        <v>165</v>
      </c>
      <c r="B88" s="69" t="s">
        <v>166</v>
      </c>
      <c r="C88" s="40">
        <f t="shared" si="5"/>
        <v>0</v>
      </c>
      <c r="D88" s="45">
        <f t="shared" si="5"/>
        <v>0</v>
      </c>
      <c r="E88" s="40">
        <f t="shared" si="5"/>
        <v>47565300</v>
      </c>
      <c r="F88" s="55">
        <f t="shared" si="5"/>
        <v>48992000</v>
      </c>
      <c r="G88" s="42">
        <f t="shared" si="3"/>
        <v>47565300</v>
      </c>
      <c r="H88" s="43">
        <f t="shared" si="2"/>
        <v>48992000</v>
      </c>
    </row>
    <row r="89" spans="1:9" s="30" customFormat="1" x14ac:dyDescent="0.2">
      <c r="A89" s="46" t="s">
        <v>167</v>
      </c>
      <c r="B89" s="47" t="s">
        <v>168</v>
      </c>
      <c r="C89" s="48">
        <v>0</v>
      </c>
      <c r="D89" s="49">
        <v>0</v>
      </c>
      <c r="E89" s="48">
        <v>47565300</v>
      </c>
      <c r="F89" s="56">
        <v>48992000</v>
      </c>
      <c r="G89" s="51">
        <f t="shared" si="3"/>
        <v>47565300</v>
      </c>
      <c r="H89" s="52">
        <f t="shared" si="2"/>
        <v>48992000</v>
      </c>
      <c r="I89" s="70"/>
    </row>
    <row r="90" spans="1:9" s="30" customFormat="1" ht="12" x14ac:dyDescent="0.2">
      <c r="A90" s="68" t="s">
        <v>169</v>
      </c>
      <c r="B90" s="69" t="s">
        <v>170</v>
      </c>
      <c r="C90" s="40">
        <f t="shared" ref="C90:F91" si="6">+C91</f>
        <v>0</v>
      </c>
      <c r="D90" s="45">
        <f t="shared" si="6"/>
        <v>0</v>
      </c>
      <c r="E90" s="40">
        <f t="shared" si="6"/>
        <v>7403200</v>
      </c>
      <c r="F90" s="55">
        <f t="shared" si="6"/>
        <v>7625000</v>
      </c>
      <c r="G90" s="42">
        <f t="shared" si="3"/>
        <v>7403200</v>
      </c>
      <c r="H90" s="43">
        <f t="shared" si="2"/>
        <v>7625000</v>
      </c>
    </row>
    <row r="91" spans="1:9" s="30" customFormat="1" ht="12" x14ac:dyDescent="0.2">
      <c r="A91" s="68" t="s">
        <v>171</v>
      </c>
      <c r="B91" s="69" t="s">
        <v>172</v>
      </c>
      <c r="C91" s="40">
        <f t="shared" si="6"/>
        <v>0</v>
      </c>
      <c r="D91" s="45">
        <f t="shared" si="6"/>
        <v>0</v>
      </c>
      <c r="E91" s="40">
        <f t="shared" si="6"/>
        <v>7403200</v>
      </c>
      <c r="F91" s="55">
        <f t="shared" si="6"/>
        <v>7625000</v>
      </c>
      <c r="G91" s="42">
        <f t="shared" si="3"/>
        <v>7403200</v>
      </c>
      <c r="H91" s="43">
        <f t="shared" si="2"/>
        <v>7625000</v>
      </c>
    </row>
    <row r="92" spans="1:9" s="30" customFormat="1" ht="12.75" thickBot="1" x14ac:dyDescent="0.25">
      <c r="A92" s="71" t="s">
        <v>173</v>
      </c>
      <c r="B92" s="72" t="s">
        <v>174</v>
      </c>
      <c r="C92" s="73">
        <v>0</v>
      </c>
      <c r="D92" s="74">
        <v>0</v>
      </c>
      <c r="E92" s="73">
        <v>7403200</v>
      </c>
      <c r="F92" s="75">
        <v>7625000</v>
      </c>
      <c r="G92" s="76">
        <f t="shared" si="3"/>
        <v>7403200</v>
      </c>
      <c r="H92" s="77">
        <f t="shared" si="2"/>
        <v>7625000</v>
      </c>
    </row>
    <row r="93" spans="1:9" s="30" customFormat="1" ht="16.5" customHeight="1" thickBot="1" x14ac:dyDescent="0.25">
      <c r="A93" s="78" t="s">
        <v>175</v>
      </c>
      <c r="B93" s="79" t="s">
        <v>176</v>
      </c>
      <c r="C93" s="80">
        <f>+C94+C100+C103+C110+C107</f>
        <v>670000000</v>
      </c>
      <c r="D93" s="81">
        <f>+D94+D97+D100+D103+D110+D107</f>
        <v>696800000</v>
      </c>
      <c r="E93" s="80">
        <f>+E94+E100+E103+E110+E107</f>
        <v>398308077</v>
      </c>
      <c r="F93" s="82">
        <f>+F94+F97+F100+F103+F110+F107</f>
        <v>376000000</v>
      </c>
      <c r="G93" s="83">
        <f t="shared" si="3"/>
        <v>1068308077</v>
      </c>
      <c r="H93" s="84">
        <f>+D93+F93</f>
        <v>1072800000</v>
      </c>
    </row>
    <row r="94" spans="1:9" s="30" customFormat="1" ht="24" x14ac:dyDescent="0.2">
      <c r="A94" s="85" t="s">
        <v>177</v>
      </c>
      <c r="B94" s="86" t="s">
        <v>178</v>
      </c>
      <c r="C94" s="87">
        <f>SUM(C96:C96)</f>
        <v>196000000</v>
      </c>
      <c r="D94" s="88">
        <f>+D95</f>
        <v>66800000</v>
      </c>
      <c r="E94" s="87">
        <f>SUM(E96:E96)</f>
        <v>75000000</v>
      </c>
      <c r="F94" s="89">
        <f>+F95</f>
        <v>84000000</v>
      </c>
      <c r="G94" s="90">
        <f t="shared" si="3"/>
        <v>271000000</v>
      </c>
      <c r="H94" s="91">
        <f t="shared" si="2"/>
        <v>150800000</v>
      </c>
    </row>
    <row r="95" spans="1:9" s="30" customFormat="1" ht="12" x14ac:dyDescent="0.2">
      <c r="A95" s="38" t="s">
        <v>179</v>
      </c>
      <c r="B95" s="44" t="s">
        <v>180</v>
      </c>
      <c r="C95" s="40">
        <f>+C96</f>
        <v>196000000</v>
      </c>
      <c r="D95" s="45">
        <f>+D96</f>
        <v>66800000</v>
      </c>
      <c r="E95" s="40">
        <f>+E96</f>
        <v>75000000</v>
      </c>
      <c r="F95" s="55">
        <f>+F96</f>
        <v>84000000</v>
      </c>
      <c r="G95" s="42">
        <f t="shared" si="3"/>
        <v>271000000</v>
      </c>
      <c r="H95" s="43">
        <f t="shared" si="2"/>
        <v>150800000</v>
      </c>
    </row>
    <row r="96" spans="1:9" s="30" customFormat="1" ht="24" x14ac:dyDescent="0.2">
      <c r="A96" s="46" t="s">
        <v>181</v>
      </c>
      <c r="B96" s="47" t="s">
        <v>182</v>
      </c>
      <c r="C96" s="48">
        <v>196000000</v>
      </c>
      <c r="D96" s="49">
        <v>66800000</v>
      </c>
      <c r="E96" s="48">
        <v>75000000</v>
      </c>
      <c r="F96" s="56">
        <v>84000000</v>
      </c>
      <c r="G96" s="51">
        <f t="shared" si="3"/>
        <v>271000000</v>
      </c>
      <c r="H96" s="52">
        <f t="shared" si="2"/>
        <v>150800000</v>
      </c>
    </row>
    <row r="97" spans="1:8" s="30" customFormat="1" ht="24" x14ac:dyDescent="0.2">
      <c r="A97" s="85" t="s">
        <v>183</v>
      </c>
      <c r="B97" s="86" t="s">
        <v>184</v>
      </c>
      <c r="C97" s="40"/>
      <c r="D97" s="45">
        <f>+D98</f>
        <v>30000000</v>
      </c>
      <c r="E97" s="40"/>
      <c r="F97" s="55">
        <f>+F98</f>
        <v>30000000</v>
      </c>
      <c r="G97" s="42"/>
      <c r="H97" s="43">
        <f t="shared" si="2"/>
        <v>60000000</v>
      </c>
    </row>
    <row r="98" spans="1:8" s="30" customFormat="1" ht="12" x14ac:dyDescent="0.2">
      <c r="A98" s="38" t="s">
        <v>185</v>
      </c>
      <c r="B98" s="44" t="s">
        <v>180</v>
      </c>
      <c r="C98" s="40"/>
      <c r="D98" s="45">
        <f>+D99</f>
        <v>30000000</v>
      </c>
      <c r="E98" s="40">
        <f>+E99</f>
        <v>0</v>
      </c>
      <c r="F98" s="55">
        <f>+F99</f>
        <v>30000000</v>
      </c>
      <c r="G98" s="42"/>
      <c r="H98" s="43">
        <f t="shared" si="2"/>
        <v>60000000</v>
      </c>
    </row>
    <row r="99" spans="1:8" s="30" customFormat="1" ht="36" x14ac:dyDescent="0.2">
      <c r="A99" s="46" t="s">
        <v>186</v>
      </c>
      <c r="B99" s="47" t="s">
        <v>187</v>
      </c>
      <c r="C99" s="48"/>
      <c r="D99" s="49">
        <v>30000000</v>
      </c>
      <c r="E99" s="48"/>
      <c r="F99" s="56">
        <v>30000000</v>
      </c>
      <c r="G99" s="51"/>
      <c r="H99" s="52">
        <f t="shared" si="2"/>
        <v>60000000</v>
      </c>
    </row>
    <row r="100" spans="1:8" s="30" customFormat="1" ht="28.5" customHeight="1" x14ac:dyDescent="0.2">
      <c r="A100" s="38" t="s">
        <v>188</v>
      </c>
      <c r="B100" s="44" t="s">
        <v>189</v>
      </c>
      <c r="C100" s="40">
        <f>+C102</f>
        <v>84000000</v>
      </c>
      <c r="D100" s="45">
        <f>+D101</f>
        <v>140000000</v>
      </c>
      <c r="E100" s="40">
        <f>+E102</f>
        <v>76000000</v>
      </c>
      <c r="F100" s="55">
        <f>+F101</f>
        <v>55000000</v>
      </c>
      <c r="G100" s="42">
        <f t="shared" ref="G100:H114" si="7">+C100+E100</f>
        <v>160000000</v>
      </c>
      <c r="H100" s="43">
        <f t="shared" si="2"/>
        <v>195000000</v>
      </c>
    </row>
    <row r="101" spans="1:8" s="30" customFormat="1" ht="12" x14ac:dyDescent="0.2">
      <c r="A101" s="38" t="s">
        <v>190</v>
      </c>
      <c r="B101" s="44" t="s">
        <v>180</v>
      </c>
      <c r="C101" s="40">
        <f>+C102</f>
        <v>84000000</v>
      </c>
      <c r="D101" s="45">
        <f>+D102</f>
        <v>140000000</v>
      </c>
      <c r="E101" s="40">
        <f>+E102</f>
        <v>76000000</v>
      </c>
      <c r="F101" s="55">
        <f>+F102</f>
        <v>55000000</v>
      </c>
      <c r="G101" s="42">
        <f t="shared" si="7"/>
        <v>160000000</v>
      </c>
      <c r="H101" s="43">
        <f t="shared" si="2"/>
        <v>195000000</v>
      </c>
    </row>
    <row r="102" spans="1:8" s="30" customFormat="1" ht="36" x14ac:dyDescent="0.2">
      <c r="A102" s="46" t="s">
        <v>191</v>
      </c>
      <c r="B102" s="47" t="s">
        <v>192</v>
      </c>
      <c r="C102" s="48">
        <v>84000000</v>
      </c>
      <c r="D102" s="49">
        <v>140000000</v>
      </c>
      <c r="E102" s="48">
        <v>76000000</v>
      </c>
      <c r="F102" s="56">
        <v>55000000</v>
      </c>
      <c r="G102" s="51">
        <f t="shared" si="7"/>
        <v>160000000</v>
      </c>
      <c r="H102" s="52">
        <f t="shared" si="2"/>
        <v>195000000</v>
      </c>
    </row>
    <row r="103" spans="1:8" s="30" customFormat="1" ht="27" customHeight="1" x14ac:dyDescent="0.2">
      <c r="A103" s="38" t="s">
        <v>193</v>
      </c>
      <c r="B103" s="44" t="s">
        <v>194</v>
      </c>
      <c r="C103" s="40">
        <f>SUM(C105:C106)</f>
        <v>255000000</v>
      </c>
      <c r="D103" s="45">
        <f>+D104</f>
        <v>270000000</v>
      </c>
      <c r="E103" s="40">
        <f>SUM(E105:E106)</f>
        <v>155000000</v>
      </c>
      <c r="F103" s="55">
        <f>+F104</f>
        <v>160000000</v>
      </c>
      <c r="G103" s="42">
        <f t="shared" si="7"/>
        <v>410000000</v>
      </c>
      <c r="H103" s="43">
        <f t="shared" si="2"/>
        <v>430000000</v>
      </c>
    </row>
    <row r="104" spans="1:8" s="30" customFormat="1" ht="12" x14ac:dyDescent="0.2">
      <c r="A104" s="38" t="s">
        <v>195</v>
      </c>
      <c r="B104" s="44" t="s">
        <v>180</v>
      </c>
      <c r="C104" s="40">
        <f>SUM(C105:C106)</f>
        <v>255000000</v>
      </c>
      <c r="D104" s="45">
        <f>SUM(D105:D106)</f>
        <v>270000000</v>
      </c>
      <c r="E104" s="40">
        <f>SUM(E105:E106)</f>
        <v>155000000</v>
      </c>
      <c r="F104" s="55">
        <f>SUM(F105:F106)</f>
        <v>160000000</v>
      </c>
      <c r="G104" s="42">
        <f t="shared" si="7"/>
        <v>410000000</v>
      </c>
      <c r="H104" s="43">
        <f t="shared" si="2"/>
        <v>430000000</v>
      </c>
    </row>
    <row r="105" spans="1:8" s="30" customFormat="1" ht="48" x14ac:dyDescent="0.2">
      <c r="A105" s="46" t="s">
        <v>196</v>
      </c>
      <c r="B105" s="47" t="s">
        <v>197</v>
      </c>
      <c r="C105" s="48">
        <v>160000000</v>
      </c>
      <c r="D105" s="49">
        <v>170000000</v>
      </c>
      <c r="E105" s="48">
        <v>90000000</v>
      </c>
      <c r="F105" s="56">
        <v>80000000</v>
      </c>
      <c r="G105" s="51">
        <f t="shared" si="7"/>
        <v>250000000</v>
      </c>
      <c r="H105" s="52">
        <f t="shared" si="2"/>
        <v>250000000</v>
      </c>
    </row>
    <row r="106" spans="1:8" s="30" customFormat="1" ht="24" x14ac:dyDescent="0.2">
      <c r="A106" s="46" t="s">
        <v>198</v>
      </c>
      <c r="B106" s="47" t="s">
        <v>199</v>
      </c>
      <c r="C106" s="48">
        <v>95000000</v>
      </c>
      <c r="D106" s="49">
        <v>100000000</v>
      </c>
      <c r="E106" s="48">
        <v>65000000</v>
      </c>
      <c r="F106" s="56">
        <v>80000000</v>
      </c>
      <c r="G106" s="51">
        <f t="shared" si="7"/>
        <v>160000000</v>
      </c>
      <c r="H106" s="52">
        <f t="shared" si="2"/>
        <v>180000000</v>
      </c>
    </row>
    <row r="107" spans="1:8" s="30" customFormat="1" ht="24.75" customHeight="1" x14ac:dyDescent="0.2">
      <c r="A107" s="38" t="s">
        <v>200</v>
      </c>
      <c r="B107" s="44" t="s">
        <v>201</v>
      </c>
      <c r="C107" s="40">
        <f>+C109</f>
        <v>97000000</v>
      </c>
      <c r="D107" s="45">
        <f>+D108</f>
        <v>140000000</v>
      </c>
      <c r="E107" s="40">
        <f>+E109</f>
        <v>60000000</v>
      </c>
      <c r="F107" s="55">
        <f>+F108</f>
        <v>17000000</v>
      </c>
      <c r="G107" s="42">
        <f t="shared" si="7"/>
        <v>157000000</v>
      </c>
      <c r="H107" s="43">
        <f t="shared" si="2"/>
        <v>157000000</v>
      </c>
    </row>
    <row r="108" spans="1:8" s="30" customFormat="1" ht="12" x14ac:dyDescent="0.2">
      <c r="A108" s="38" t="s">
        <v>202</v>
      </c>
      <c r="B108" s="44" t="s">
        <v>180</v>
      </c>
      <c r="C108" s="40">
        <f>+C109</f>
        <v>97000000</v>
      </c>
      <c r="D108" s="45">
        <f>+D109</f>
        <v>140000000</v>
      </c>
      <c r="E108" s="40">
        <f>+E109</f>
        <v>60000000</v>
      </c>
      <c r="F108" s="55">
        <f>+F109</f>
        <v>17000000</v>
      </c>
      <c r="G108" s="42">
        <f t="shared" si="7"/>
        <v>157000000</v>
      </c>
      <c r="H108" s="43">
        <f t="shared" si="2"/>
        <v>157000000</v>
      </c>
    </row>
    <row r="109" spans="1:8" s="30" customFormat="1" ht="36" x14ac:dyDescent="0.2">
      <c r="A109" s="46" t="s">
        <v>203</v>
      </c>
      <c r="B109" s="47" t="s">
        <v>204</v>
      </c>
      <c r="C109" s="48">
        <v>97000000</v>
      </c>
      <c r="D109" s="49">
        <v>140000000</v>
      </c>
      <c r="E109" s="48">
        <v>60000000</v>
      </c>
      <c r="F109" s="56">
        <v>17000000</v>
      </c>
      <c r="G109" s="51">
        <f t="shared" si="7"/>
        <v>157000000</v>
      </c>
      <c r="H109" s="52">
        <f t="shared" si="2"/>
        <v>157000000</v>
      </c>
    </row>
    <row r="110" spans="1:8" s="30" customFormat="1" ht="24" x14ac:dyDescent="0.2">
      <c r="A110" s="92" t="s">
        <v>205</v>
      </c>
      <c r="B110" s="44" t="s">
        <v>206</v>
      </c>
      <c r="C110" s="40">
        <f>+C112</f>
        <v>38000000</v>
      </c>
      <c r="D110" s="45">
        <f>+D111</f>
        <v>50000000</v>
      </c>
      <c r="E110" s="40">
        <f>+E112</f>
        <v>32308077</v>
      </c>
      <c r="F110" s="55">
        <f>+F111</f>
        <v>30000000</v>
      </c>
      <c r="G110" s="42">
        <f t="shared" si="7"/>
        <v>70308077</v>
      </c>
      <c r="H110" s="43">
        <f t="shared" si="7"/>
        <v>80000000</v>
      </c>
    </row>
    <row r="111" spans="1:8" s="30" customFormat="1" ht="12" x14ac:dyDescent="0.2">
      <c r="A111" s="92" t="s">
        <v>207</v>
      </c>
      <c r="B111" s="44" t="s">
        <v>180</v>
      </c>
      <c r="C111" s="40">
        <f>+C112</f>
        <v>38000000</v>
      </c>
      <c r="D111" s="41">
        <f>+D112</f>
        <v>50000000</v>
      </c>
      <c r="E111" s="40">
        <f>+E112</f>
        <v>32308077</v>
      </c>
      <c r="F111" s="41">
        <f>+F112</f>
        <v>30000000</v>
      </c>
      <c r="G111" s="42">
        <f t="shared" si="7"/>
        <v>70308077</v>
      </c>
      <c r="H111" s="43">
        <f t="shared" si="7"/>
        <v>80000000</v>
      </c>
    </row>
    <row r="112" spans="1:8" s="30" customFormat="1" ht="48" x14ac:dyDescent="0.2">
      <c r="A112" s="71" t="s">
        <v>208</v>
      </c>
      <c r="B112" s="47" t="s">
        <v>209</v>
      </c>
      <c r="C112" s="48">
        <v>38000000</v>
      </c>
      <c r="D112" s="49">
        <v>50000000</v>
      </c>
      <c r="E112" s="48">
        <v>32308077</v>
      </c>
      <c r="F112" s="56">
        <v>30000000</v>
      </c>
      <c r="G112" s="51">
        <f t="shared" si="7"/>
        <v>70308077</v>
      </c>
      <c r="H112" s="52">
        <f t="shared" si="7"/>
        <v>80000000</v>
      </c>
    </row>
    <row r="113" spans="1:8" s="30" customFormat="1" ht="12" x14ac:dyDescent="0.2">
      <c r="A113" s="71"/>
      <c r="B113" s="72"/>
      <c r="C113" s="73"/>
      <c r="D113" s="74"/>
      <c r="E113" s="73"/>
      <c r="F113" s="75"/>
      <c r="G113" s="76"/>
      <c r="H113" s="77"/>
    </row>
    <row r="114" spans="1:8" ht="15" thickBot="1" x14ac:dyDescent="0.25">
      <c r="A114" s="93"/>
      <c r="B114" s="94" t="s">
        <v>210</v>
      </c>
      <c r="C114" s="95">
        <f>+C11+C45+C83+C93</f>
        <v>2912293424</v>
      </c>
      <c r="D114" s="96">
        <f>+D11+D45+D83+D93</f>
        <v>2946198932</v>
      </c>
      <c r="E114" s="95">
        <f>+E11+E45+E83+E93</f>
        <v>864000000</v>
      </c>
      <c r="F114" s="97">
        <f>+F11+F45+F83+F93</f>
        <v>742453700</v>
      </c>
      <c r="G114" s="98">
        <f t="shared" si="7"/>
        <v>3776293424</v>
      </c>
      <c r="H114" s="99">
        <f t="shared" si="2"/>
        <v>3688652632</v>
      </c>
    </row>
    <row r="115" spans="1:8" x14ac:dyDescent="0.2">
      <c r="A115" s="100"/>
      <c r="B115" s="101"/>
      <c r="C115" s="102"/>
      <c r="D115" s="101"/>
      <c r="E115" s="102"/>
      <c r="F115" s="103"/>
      <c r="G115" s="104"/>
      <c r="H115" s="105"/>
    </row>
    <row r="116" spans="1:8" x14ac:dyDescent="0.2">
      <c r="A116" s="106"/>
      <c r="B116" s="107"/>
      <c r="C116" s="108"/>
      <c r="D116" s="107"/>
      <c r="E116" s="108"/>
      <c r="F116" s="109"/>
      <c r="G116" s="110"/>
      <c r="H116" s="105"/>
    </row>
    <row r="117" spans="1:8" x14ac:dyDescent="0.2">
      <c r="A117" s="111" t="s">
        <v>211</v>
      </c>
      <c r="B117" s="107"/>
      <c r="C117" s="108" t="s">
        <v>212</v>
      </c>
      <c r="D117" s="109" t="s">
        <v>212</v>
      </c>
      <c r="E117" s="112"/>
      <c r="F117" s="113"/>
      <c r="G117" s="110"/>
      <c r="H117" s="105"/>
    </row>
    <row r="118" spans="1:8" ht="15" thickBot="1" x14ac:dyDescent="0.25">
      <c r="A118" s="114" t="s">
        <v>213</v>
      </c>
      <c r="B118" s="115"/>
      <c r="C118" s="116" t="s">
        <v>214</v>
      </c>
      <c r="D118" s="117" t="s">
        <v>214</v>
      </c>
      <c r="E118" s="118"/>
      <c r="F118" s="119"/>
      <c r="G118" s="120"/>
      <c r="H118" s="121"/>
    </row>
    <row r="119" spans="1:8" x14ac:dyDescent="0.2">
      <c r="A119" s="107"/>
      <c r="B119" s="107"/>
      <c r="C119" s="108"/>
      <c r="D119" s="107"/>
      <c r="E119" s="122"/>
      <c r="F119" s="123"/>
      <c r="G119" s="108"/>
      <c r="H119" s="107"/>
    </row>
    <row r="120" spans="1:8" x14ac:dyDescent="0.2">
      <c r="A120" s="107"/>
      <c r="B120" s="107"/>
      <c r="C120" s="122"/>
      <c r="D120" s="124"/>
      <c r="E120" s="108"/>
      <c r="F120" s="109"/>
      <c r="G120" s="108"/>
      <c r="H120" s="107"/>
    </row>
    <row r="121" spans="1:8" x14ac:dyDescent="0.2">
      <c r="A121" s="125" t="s">
        <v>215</v>
      </c>
    </row>
    <row r="123" spans="1:8" x14ac:dyDescent="0.2">
      <c r="A123" s="107"/>
      <c r="B123" s="107"/>
      <c r="C123" s="108"/>
      <c r="D123" s="107"/>
      <c r="E123" s="108"/>
      <c r="F123" s="109"/>
      <c r="G123" s="108"/>
      <c r="H123" s="107"/>
    </row>
  </sheetData>
  <mergeCells count="5">
    <mergeCell ref="A1:H1"/>
    <mergeCell ref="A3:H3"/>
    <mergeCell ref="A5:H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25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9"/>
  <sheetViews>
    <sheetView showGridLines="0" topLeftCell="D38" workbookViewId="0">
      <pane xSplit="14" topLeftCell="R1" activePane="topRight" state="frozen"/>
      <selection activeCell="D1" sqref="D1"/>
      <selection pane="topRight" activeCell="F26" sqref="F26:L26"/>
    </sheetView>
  </sheetViews>
  <sheetFormatPr baseColWidth="10" defaultRowHeight="15" x14ac:dyDescent="0.25"/>
  <cols>
    <col min="1" max="1" width="16.140625" style="169" hidden="1" customWidth="1"/>
    <col min="2" max="2" width="10.85546875" style="169" hidden="1" customWidth="1"/>
    <col min="3" max="3" width="43.140625" style="169" hidden="1" customWidth="1"/>
    <col min="4" max="4" width="16.140625" style="169" customWidth="1"/>
    <col min="5" max="5" width="0" style="169" hidden="1" customWidth="1"/>
    <col min="6" max="6" width="5.42578125" style="169" customWidth="1"/>
    <col min="7" max="7" width="10" style="169" customWidth="1"/>
    <col min="8" max="8" width="1.28515625" style="169" hidden="1" customWidth="1"/>
    <col min="9" max="9" width="13.42578125" style="169" hidden="1" customWidth="1"/>
    <col min="10" max="10" width="1.28515625" style="169" hidden="1" customWidth="1"/>
    <col min="11" max="11" width="7.42578125" style="169" hidden="1" customWidth="1"/>
    <col min="12" max="12" width="6.140625" style="169" hidden="1" customWidth="1"/>
    <col min="13" max="13" width="16.140625" style="169" customWidth="1"/>
    <col min="14" max="14" width="4" style="169" customWidth="1"/>
    <col min="15" max="15" width="6.7109375" style="169" customWidth="1"/>
    <col min="16" max="16" width="19" style="169" customWidth="1"/>
    <col min="17" max="19" width="10.85546875" style="169" customWidth="1"/>
    <col min="20" max="38" width="16.140625" style="169" customWidth="1"/>
    <col min="39" max="39" width="0" style="169" hidden="1" customWidth="1"/>
    <col min="40" max="16384" width="11.42578125" style="169"/>
  </cols>
  <sheetData>
    <row r="1" spans="1:38" ht="7.15" customHeight="1" x14ac:dyDescent="0.25">
      <c r="A1" s="166"/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8"/>
    </row>
    <row r="2" spans="1:38" ht="13.7" customHeight="1" x14ac:dyDescent="0.25">
      <c r="A2" s="209"/>
      <c r="B2" s="210"/>
      <c r="C2" s="211" t="s">
        <v>238</v>
      </c>
      <c r="D2" s="210"/>
      <c r="G2" s="170" t="s">
        <v>239</v>
      </c>
      <c r="I2" s="212" t="s">
        <v>240</v>
      </c>
      <c r="K2" s="212" t="s">
        <v>241</v>
      </c>
      <c r="L2" s="210"/>
      <c r="M2" s="210"/>
      <c r="N2" s="210"/>
      <c r="O2" s="171"/>
    </row>
    <row r="3" spans="1:38" ht="0.6" customHeight="1" x14ac:dyDescent="0.25">
      <c r="A3" s="209"/>
      <c r="B3" s="210"/>
      <c r="C3" s="210"/>
      <c r="D3" s="210"/>
      <c r="I3" s="210"/>
      <c r="K3" s="210"/>
      <c r="L3" s="210"/>
      <c r="M3" s="210"/>
      <c r="N3" s="210"/>
      <c r="O3" s="171"/>
    </row>
    <row r="4" spans="1:38" ht="0" hidden="1" customHeight="1" x14ac:dyDescent="0.25">
      <c r="A4" s="209"/>
      <c r="B4" s="210"/>
      <c r="C4" s="210"/>
      <c r="D4" s="210"/>
      <c r="O4" s="171"/>
    </row>
    <row r="5" spans="1:38" ht="14.1" customHeight="1" x14ac:dyDescent="0.25">
      <c r="A5" s="209"/>
      <c r="B5" s="210"/>
      <c r="C5" s="210"/>
      <c r="D5" s="210"/>
      <c r="G5" s="213" t="s">
        <v>242</v>
      </c>
      <c r="I5" s="172" t="s">
        <v>243</v>
      </c>
      <c r="K5" s="212" t="s">
        <v>244</v>
      </c>
      <c r="L5" s="210"/>
      <c r="M5" s="210"/>
      <c r="N5" s="210"/>
      <c r="O5" s="171"/>
    </row>
    <row r="6" spans="1:38" ht="14.1" customHeight="1" x14ac:dyDescent="0.25">
      <c r="A6" s="209"/>
      <c r="B6" s="210"/>
      <c r="C6" s="210"/>
      <c r="D6" s="210"/>
      <c r="G6" s="210"/>
      <c r="O6" s="171"/>
    </row>
    <row r="7" spans="1:38" ht="0" hidden="1" customHeight="1" x14ac:dyDescent="0.25">
      <c r="A7" s="209"/>
      <c r="B7" s="210"/>
      <c r="C7" s="210"/>
      <c r="D7" s="210"/>
      <c r="O7" s="171"/>
    </row>
    <row r="8" spans="1:38" ht="7.15" customHeight="1" x14ac:dyDescent="0.25">
      <c r="A8" s="209"/>
      <c r="B8" s="210"/>
      <c r="C8" s="210"/>
      <c r="D8" s="210"/>
      <c r="G8" s="213" t="s">
        <v>245</v>
      </c>
      <c r="I8" s="214" t="s">
        <v>246</v>
      </c>
      <c r="J8" s="210"/>
      <c r="K8" s="210"/>
      <c r="O8" s="171"/>
    </row>
    <row r="9" spans="1:38" ht="6.6" customHeight="1" x14ac:dyDescent="0.25">
      <c r="A9" s="209"/>
      <c r="B9" s="210"/>
      <c r="G9" s="210"/>
      <c r="I9" s="210"/>
      <c r="J9" s="210"/>
      <c r="K9" s="210"/>
      <c r="O9" s="171"/>
    </row>
    <row r="10" spans="1:38" ht="0.6" customHeight="1" x14ac:dyDescent="0.25">
      <c r="A10" s="209"/>
      <c r="B10" s="210"/>
      <c r="I10" s="210"/>
      <c r="J10" s="210"/>
      <c r="K10" s="210"/>
      <c r="O10" s="171"/>
    </row>
    <row r="11" spans="1:38" ht="11.1" customHeight="1" x14ac:dyDescent="0.25">
      <c r="A11" s="209"/>
      <c r="B11" s="210"/>
      <c r="O11" s="171"/>
    </row>
    <row r="12" spans="1:38" ht="10.15" customHeight="1" x14ac:dyDescent="0.25">
      <c r="A12" s="173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5"/>
    </row>
    <row r="13" spans="1:38" ht="14.25" customHeight="1" x14ac:dyDescent="0.25"/>
    <row r="14" spans="1:38" ht="22.5" x14ac:dyDescent="0.25">
      <c r="A14" s="176" t="s">
        <v>247</v>
      </c>
      <c r="B14" s="208" t="s">
        <v>248</v>
      </c>
      <c r="C14" s="203"/>
      <c r="D14" s="208" t="s">
        <v>249</v>
      </c>
      <c r="E14" s="204"/>
      <c r="F14" s="204"/>
      <c r="G14" s="204"/>
      <c r="H14" s="204"/>
      <c r="I14" s="204"/>
      <c r="J14" s="204"/>
      <c r="K14" s="204"/>
      <c r="L14" s="203"/>
      <c r="M14" s="208" t="s">
        <v>250</v>
      </c>
      <c r="N14" s="204"/>
      <c r="O14" s="204"/>
      <c r="P14" s="203"/>
      <c r="Q14" s="176" t="s">
        <v>251</v>
      </c>
      <c r="R14" s="176" t="s">
        <v>252</v>
      </c>
      <c r="S14" s="176" t="s">
        <v>253</v>
      </c>
      <c r="T14" s="176" t="s">
        <v>254</v>
      </c>
      <c r="U14" s="176" t="s">
        <v>255</v>
      </c>
      <c r="V14" s="176" t="s">
        <v>256</v>
      </c>
      <c r="W14" s="176" t="s">
        <v>257</v>
      </c>
      <c r="X14" s="176" t="s">
        <v>258</v>
      </c>
      <c r="Y14" s="176" t="s">
        <v>259</v>
      </c>
      <c r="Z14" s="176" t="s">
        <v>260</v>
      </c>
      <c r="AA14" s="176" t="s">
        <v>261</v>
      </c>
      <c r="AB14" s="177" t="s">
        <v>262</v>
      </c>
      <c r="AC14" s="177" t="s">
        <v>263</v>
      </c>
      <c r="AD14" s="177" t="s">
        <v>264</v>
      </c>
      <c r="AE14" s="177" t="s">
        <v>265</v>
      </c>
      <c r="AF14" s="177" t="s">
        <v>266</v>
      </c>
      <c r="AG14" s="177" t="s">
        <v>267</v>
      </c>
      <c r="AH14" s="177" t="s">
        <v>268</v>
      </c>
      <c r="AI14" s="177" t="s">
        <v>269</v>
      </c>
      <c r="AJ14" s="177" t="s">
        <v>270</v>
      </c>
      <c r="AK14" s="177" t="s">
        <v>271</v>
      </c>
      <c r="AL14" s="177" t="s">
        <v>272</v>
      </c>
    </row>
    <row r="15" spans="1:38" x14ac:dyDescent="0.25">
      <c r="A15" s="178" t="s">
        <v>243</v>
      </c>
      <c r="B15" s="202" t="s">
        <v>244</v>
      </c>
      <c r="C15" s="203"/>
      <c r="D15" s="178" t="s">
        <v>273</v>
      </c>
      <c r="F15" s="202" t="s">
        <v>273</v>
      </c>
      <c r="G15" s="204"/>
      <c r="H15" s="204"/>
      <c r="I15" s="204"/>
      <c r="J15" s="204"/>
      <c r="K15" s="204"/>
      <c r="L15" s="203"/>
      <c r="M15" s="178" t="s">
        <v>274</v>
      </c>
      <c r="N15" s="202" t="s">
        <v>275</v>
      </c>
      <c r="O15" s="204"/>
      <c r="P15" s="203"/>
      <c r="Q15" s="178" t="s">
        <v>276</v>
      </c>
      <c r="R15" s="178" t="s">
        <v>277</v>
      </c>
      <c r="S15" s="178" t="s">
        <v>278</v>
      </c>
      <c r="T15" s="179" t="s">
        <v>279</v>
      </c>
      <c r="U15" s="179" t="s">
        <v>280</v>
      </c>
      <c r="V15" s="179" t="s">
        <v>280</v>
      </c>
      <c r="W15" s="179" t="s">
        <v>280</v>
      </c>
      <c r="X15" s="179" t="s">
        <v>280</v>
      </c>
      <c r="Y15" s="179" t="s">
        <v>279</v>
      </c>
      <c r="Z15" s="179" t="s">
        <v>279</v>
      </c>
      <c r="AA15" s="179" t="s">
        <v>280</v>
      </c>
      <c r="AB15" s="179" t="s">
        <v>280</v>
      </c>
      <c r="AC15" s="179" t="s">
        <v>280</v>
      </c>
      <c r="AD15" s="179" t="s">
        <v>280</v>
      </c>
      <c r="AE15" s="179" t="s">
        <v>280</v>
      </c>
      <c r="AF15" s="179" t="s">
        <v>280</v>
      </c>
      <c r="AG15" s="179" t="s">
        <v>280</v>
      </c>
      <c r="AH15" s="179" t="s">
        <v>280</v>
      </c>
      <c r="AI15" s="179" t="s">
        <v>280</v>
      </c>
      <c r="AJ15" s="179" t="s">
        <v>280</v>
      </c>
      <c r="AK15" s="179" t="s">
        <v>280</v>
      </c>
      <c r="AL15" s="179" t="s">
        <v>280</v>
      </c>
    </row>
    <row r="16" spans="1:38" x14ac:dyDescent="0.25">
      <c r="A16" s="178" t="s">
        <v>243</v>
      </c>
      <c r="B16" s="202" t="s">
        <v>244</v>
      </c>
      <c r="C16" s="203"/>
      <c r="D16" s="178" t="s">
        <v>273</v>
      </c>
      <c r="F16" s="202" t="s">
        <v>273</v>
      </c>
      <c r="G16" s="204"/>
      <c r="H16" s="204"/>
      <c r="I16" s="204"/>
      <c r="J16" s="204"/>
      <c r="K16" s="204"/>
      <c r="L16" s="203"/>
      <c r="M16" s="178" t="s">
        <v>281</v>
      </c>
      <c r="N16" s="202" t="s">
        <v>282</v>
      </c>
      <c r="O16" s="204"/>
      <c r="P16" s="203"/>
      <c r="Q16" s="178" t="s">
        <v>276</v>
      </c>
      <c r="R16" s="178" t="s">
        <v>277</v>
      </c>
      <c r="S16" s="178" t="s">
        <v>278</v>
      </c>
      <c r="T16" s="179" t="s">
        <v>283</v>
      </c>
      <c r="U16" s="179" t="s">
        <v>280</v>
      </c>
      <c r="V16" s="179" t="s">
        <v>280</v>
      </c>
      <c r="W16" s="179" t="s">
        <v>280</v>
      </c>
      <c r="X16" s="179" t="s">
        <v>280</v>
      </c>
      <c r="Y16" s="179" t="s">
        <v>283</v>
      </c>
      <c r="Z16" s="179" t="s">
        <v>280</v>
      </c>
      <c r="AA16" s="179" t="s">
        <v>283</v>
      </c>
      <c r="AB16" s="179" t="s">
        <v>280</v>
      </c>
      <c r="AC16" s="179" t="s">
        <v>280</v>
      </c>
      <c r="AD16" s="179" t="s">
        <v>280</v>
      </c>
      <c r="AE16" s="179" t="s">
        <v>280</v>
      </c>
      <c r="AF16" s="179" t="s">
        <v>280</v>
      </c>
      <c r="AG16" s="179" t="s">
        <v>280</v>
      </c>
      <c r="AH16" s="179" t="s">
        <v>280</v>
      </c>
      <c r="AI16" s="179" t="s">
        <v>280</v>
      </c>
      <c r="AJ16" s="179" t="s">
        <v>280</v>
      </c>
      <c r="AK16" s="179" t="s">
        <v>280</v>
      </c>
      <c r="AL16" s="179" t="s">
        <v>280</v>
      </c>
    </row>
    <row r="17" spans="1:38" x14ac:dyDescent="0.25">
      <c r="A17" s="178" t="s">
        <v>243</v>
      </c>
      <c r="B17" s="202" t="s">
        <v>244</v>
      </c>
      <c r="C17" s="203"/>
      <c r="D17" s="178" t="s">
        <v>284</v>
      </c>
      <c r="F17" s="202" t="s">
        <v>285</v>
      </c>
      <c r="G17" s="204"/>
      <c r="H17" s="204"/>
      <c r="I17" s="204"/>
      <c r="J17" s="204"/>
      <c r="K17" s="204"/>
      <c r="L17" s="203"/>
      <c r="M17" s="178" t="s">
        <v>281</v>
      </c>
      <c r="N17" s="202" t="s">
        <v>282</v>
      </c>
      <c r="O17" s="204"/>
      <c r="P17" s="203"/>
      <c r="Q17" s="178" t="s">
        <v>276</v>
      </c>
      <c r="R17" s="178" t="s">
        <v>277</v>
      </c>
      <c r="S17" s="178" t="s">
        <v>278</v>
      </c>
      <c r="T17" s="179" t="s">
        <v>286</v>
      </c>
      <c r="U17" s="179" t="s">
        <v>280</v>
      </c>
      <c r="V17" s="179" t="s">
        <v>280</v>
      </c>
      <c r="W17" s="179" t="s">
        <v>280</v>
      </c>
      <c r="X17" s="179" t="s">
        <v>280</v>
      </c>
      <c r="Y17" s="179" t="s">
        <v>286</v>
      </c>
      <c r="Z17" s="179" t="s">
        <v>273</v>
      </c>
      <c r="AA17" s="179" t="s">
        <v>273</v>
      </c>
      <c r="AB17" s="179" t="s">
        <v>280</v>
      </c>
      <c r="AC17" s="179" t="s">
        <v>280</v>
      </c>
      <c r="AD17" s="179" t="s">
        <v>280</v>
      </c>
      <c r="AE17" s="179" t="s">
        <v>280</v>
      </c>
      <c r="AF17" s="179" t="s">
        <v>280</v>
      </c>
      <c r="AG17" s="179" t="s">
        <v>280</v>
      </c>
      <c r="AH17" s="179" t="s">
        <v>286</v>
      </c>
      <c r="AI17" s="179" t="s">
        <v>280</v>
      </c>
      <c r="AJ17" s="179" t="s">
        <v>280</v>
      </c>
      <c r="AK17" s="179" t="s">
        <v>280</v>
      </c>
      <c r="AL17" s="179" t="s">
        <v>280</v>
      </c>
    </row>
    <row r="18" spans="1:38" x14ac:dyDescent="0.25">
      <c r="A18" s="178" t="s">
        <v>243</v>
      </c>
      <c r="B18" s="202" t="s">
        <v>244</v>
      </c>
      <c r="C18" s="203"/>
      <c r="D18" s="178" t="s">
        <v>287</v>
      </c>
      <c r="F18" s="202" t="s">
        <v>288</v>
      </c>
      <c r="G18" s="204"/>
      <c r="H18" s="204"/>
      <c r="I18" s="204"/>
      <c r="J18" s="204"/>
      <c r="K18" s="204"/>
      <c r="L18" s="203"/>
      <c r="M18" s="178" t="s">
        <v>281</v>
      </c>
      <c r="N18" s="202" t="s">
        <v>282</v>
      </c>
      <c r="O18" s="204"/>
      <c r="P18" s="203"/>
      <c r="Q18" s="178" t="s">
        <v>276</v>
      </c>
      <c r="R18" s="178" t="s">
        <v>277</v>
      </c>
      <c r="S18" s="178" t="s">
        <v>278</v>
      </c>
      <c r="T18" s="179" t="s">
        <v>289</v>
      </c>
      <c r="U18" s="179" t="s">
        <v>280</v>
      </c>
      <c r="V18" s="179" t="s">
        <v>280</v>
      </c>
      <c r="W18" s="179" t="s">
        <v>280</v>
      </c>
      <c r="X18" s="179" t="s">
        <v>280</v>
      </c>
      <c r="Y18" s="179" t="s">
        <v>289</v>
      </c>
      <c r="Z18" s="179" t="s">
        <v>273</v>
      </c>
      <c r="AA18" s="179" t="s">
        <v>273</v>
      </c>
      <c r="AB18" s="179" t="s">
        <v>280</v>
      </c>
      <c r="AC18" s="179" t="s">
        <v>280</v>
      </c>
      <c r="AD18" s="179" t="s">
        <v>280</v>
      </c>
      <c r="AE18" s="179" t="s">
        <v>280</v>
      </c>
      <c r="AF18" s="179" t="s">
        <v>280</v>
      </c>
      <c r="AG18" s="179" t="s">
        <v>280</v>
      </c>
      <c r="AH18" s="179" t="s">
        <v>289</v>
      </c>
      <c r="AI18" s="179" t="s">
        <v>280</v>
      </c>
      <c r="AJ18" s="179" t="s">
        <v>280</v>
      </c>
      <c r="AK18" s="179" t="s">
        <v>280</v>
      </c>
      <c r="AL18" s="179" t="s">
        <v>280</v>
      </c>
    </row>
    <row r="19" spans="1:38" x14ac:dyDescent="0.25">
      <c r="A19" s="178" t="s">
        <v>243</v>
      </c>
      <c r="B19" s="202" t="s">
        <v>244</v>
      </c>
      <c r="C19" s="203"/>
      <c r="D19" s="178" t="s">
        <v>273</v>
      </c>
      <c r="F19" s="202" t="s">
        <v>273</v>
      </c>
      <c r="G19" s="204"/>
      <c r="H19" s="204"/>
      <c r="I19" s="204"/>
      <c r="J19" s="204"/>
      <c r="K19" s="204"/>
      <c r="L19" s="203"/>
      <c r="M19" s="178" t="s">
        <v>290</v>
      </c>
      <c r="N19" s="202" t="s">
        <v>291</v>
      </c>
      <c r="O19" s="204"/>
      <c r="P19" s="203"/>
      <c r="Q19" s="178" t="s">
        <v>276</v>
      </c>
      <c r="R19" s="178" t="s">
        <v>277</v>
      </c>
      <c r="S19" s="178" t="s">
        <v>278</v>
      </c>
      <c r="T19" s="179" t="s">
        <v>292</v>
      </c>
      <c r="U19" s="179" t="s">
        <v>280</v>
      </c>
      <c r="V19" s="179" t="s">
        <v>280</v>
      </c>
      <c r="W19" s="179" t="s">
        <v>280</v>
      </c>
      <c r="X19" s="179" t="s">
        <v>280</v>
      </c>
      <c r="Y19" s="179" t="s">
        <v>292</v>
      </c>
      <c r="Z19" s="179" t="s">
        <v>280</v>
      </c>
      <c r="AA19" s="179" t="s">
        <v>292</v>
      </c>
      <c r="AB19" s="179" t="s">
        <v>280</v>
      </c>
      <c r="AC19" s="179" t="s">
        <v>280</v>
      </c>
      <c r="AD19" s="179" t="s">
        <v>280</v>
      </c>
      <c r="AE19" s="179" t="s">
        <v>280</v>
      </c>
      <c r="AF19" s="179" t="s">
        <v>280</v>
      </c>
      <c r="AG19" s="179" t="s">
        <v>280</v>
      </c>
      <c r="AH19" s="179" t="s">
        <v>280</v>
      </c>
      <c r="AI19" s="179" t="s">
        <v>280</v>
      </c>
      <c r="AJ19" s="179" t="s">
        <v>280</v>
      </c>
      <c r="AK19" s="179" t="s">
        <v>280</v>
      </c>
      <c r="AL19" s="179" t="s">
        <v>280</v>
      </c>
    </row>
    <row r="20" spans="1:38" x14ac:dyDescent="0.25">
      <c r="A20" s="178" t="s">
        <v>243</v>
      </c>
      <c r="B20" s="202" t="s">
        <v>244</v>
      </c>
      <c r="C20" s="203"/>
      <c r="D20" s="178" t="s">
        <v>284</v>
      </c>
      <c r="F20" s="202" t="s">
        <v>285</v>
      </c>
      <c r="G20" s="204"/>
      <c r="H20" s="204"/>
      <c r="I20" s="204"/>
      <c r="J20" s="204"/>
      <c r="K20" s="204"/>
      <c r="L20" s="203"/>
      <c r="M20" s="178" t="s">
        <v>290</v>
      </c>
      <c r="N20" s="202" t="s">
        <v>291</v>
      </c>
      <c r="O20" s="204"/>
      <c r="P20" s="203"/>
      <c r="Q20" s="178" t="s">
        <v>276</v>
      </c>
      <c r="R20" s="178" t="s">
        <v>277</v>
      </c>
      <c r="S20" s="178" t="s">
        <v>278</v>
      </c>
      <c r="T20" s="179" t="s">
        <v>293</v>
      </c>
      <c r="U20" s="179" t="s">
        <v>280</v>
      </c>
      <c r="V20" s="179" t="s">
        <v>280</v>
      </c>
      <c r="W20" s="179" t="s">
        <v>280</v>
      </c>
      <c r="X20" s="179" t="s">
        <v>280</v>
      </c>
      <c r="Y20" s="179" t="s">
        <v>293</v>
      </c>
      <c r="Z20" s="179" t="s">
        <v>273</v>
      </c>
      <c r="AA20" s="179" t="s">
        <v>273</v>
      </c>
      <c r="AB20" s="179" t="s">
        <v>280</v>
      </c>
      <c r="AC20" s="179" t="s">
        <v>280</v>
      </c>
      <c r="AD20" s="179" t="s">
        <v>280</v>
      </c>
      <c r="AE20" s="179" t="s">
        <v>280</v>
      </c>
      <c r="AF20" s="179" t="s">
        <v>280</v>
      </c>
      <c r="AG20" s="179" t="s">
        <v>280</v>
      </c>
      <c r="AH20" s="179" t="s">
        <v>293</v>
      </c>
      <c r="AI20" s="179" t="s">
        <v>280</v>
      </c>
      <c r="AJ20" s="179" t="s">
        <v>280</v>
      </c>
      <c r="AK20" s="179" t="s">
        <v>280</v>
      </c>
      <c r="AL20" s="179" t="s">
        <v>280</v>
      </c>
    </row>
    <row r="21" spans="1:38" x14ac:dyDescent="0.25">
      <c r="A21" s="178" t="s">
        <v>243</v>
      </c>
      <c r="B21" s="202" t="s">
        <v>244</v>
      </c>
      <c r="C21" s="203"/>
      <c r="D21" s="178" t="s">
        <v>287</v>
      </c>
      <c r="F21" s="202" t="s">
        <v>288</v>
      </c>
      <c r="G21" s="204"/>
      <c r="H21" s="204"/>
      <c r="I21" s="204"/>
      <c r="J21" s="204"/>
      <c r="K21" s="204"/>
      <c r="L21" s="203"/>
      <c r="M21" s="178" t="s">
        <v>290</v>
      </c>
      <c r="N21" s="202" t="s">
        <v>291</v>
      </c>
      <c r="O21" s="204"/>
      <c r="P21" s="203"/>
      <c r="Q21" s="178" t="s">
        <v>276</v>
      </c>
      <c r="R21" s="178" t="s">
        <v>277</v>
      </c>
      <c r="S21" s="178" t="s">
        <v>278</v>
      </c>
      <c r="T21" s="179" t="s">
        <v>294</v>
      </c>
      <c r="U21" s="179" t="s">
        <v>280</v>
      </c>
      <c r="V21" s="179" t="s">
        <v>280</v>
      </c>
      <c r="W21" s="179" t="s">
        <v>280</v>
      </c>
      <c r="X21" s="179" t="s">
        <v>280</v>
      </c>
      <c r="Y21" s="179" t="s">
        <v>294</v>
      </c>
      <c r="Z21" s="179" t="s">
        <v>273</v>
      </c>
      <c r="AA21" s="179" t="s">
        <v>273</v>
      </c>
      <c r="AB21" s="179" t="s">
        <v>280</v>
      </c>
      <c r="AC21" s="179" t="s">
        <v>280</v>
      </c>
      <c r="AD21" s="179" t="s">
        <v>280</v>
      </c>
      <c r="AE21" s="179" t="s">
        <v>280</v>
      </c>
      <c r="AF21" s="179" t="s">
        <v>280</v>
      </c>
      <c r="AG21" s="179" t="s">
        <v>280</v>
      </c>
      <c r="AH21" s="179" t="s">
        <v>294</v>
      </c>
      <c r="AI21" s="179" t="s">
        <v>280</v>
      </c>
      <c r="AJ21" s="179" t="s">
        <v>280</v>
      </c>
      <c r="AK21" s="179" t="s">
        <v>280</v>
      </c>
      <c r="AL21" s="179" t="s">
        <v>280</v>
      </c>
    </row>
    <row r="22" spans="1:38" x14ac:dyDescent="0.25">
      <c r="A22" s="178" t="s">
        <v>243</v>
      </c>
      <c r="B22" s="202" t="s">
        <v>244</v>
      </c>
      <c r="C22" s="203"/>
      <c r="D22" s="178" t="s">
        <v>273</v>
      </c>
      <c r="F22" s="202" t="s">
        <v>273</v>
      </c>
      <c r="G22" s="204"/>
      <c r="H22" s="204"/>
      <c r="I22" s="204"/>
      <c r="J22" s="204"/>
      <c r="K22" s="204"/>
      <c r="L22" s="203"/>
      <c r="M22" s="178" t="s">
        <v>295</v>
      </c>
      <c r="N22" s="202" t="s">
        <v>296</v>
      </c>
      <c r="O22" s="204"/>
      <c r="P22" s="203"/>
      <c r="Q22" s="178" t="s">
        <v>276</v>
      </c>
      <c r="R22" s="178" t="s">
        <v>277</v>
      </c>
      <c r="S22" s="178" t="s">
        <v>278</v>
      </c>
      <c r="T22" s="179" t="s">
        <v>297</v>
      </c>
      <c r="U22" s="179" t="s">
        <v>280</v>
      </c>
      <c r="V22" s="179" t="s">
        <v>280</v>
      </c>
      <c r="W22" s="179" t="s">
        <v>280</v>
      </c>
      <c r="X22" s="179" t="s">
        <v>280</v>
      </c>
      <c r="Y22" s="179" t="s">
        <v>297</v>
      </c>
      <c r="Z22" s="179" t="s">
        <v>297</v>
      </c>
      <c r="AA22" s="179" t="s">
        <v>280</v>
      </c>
      <c r="AB22" s="179" t="s">
        <v>280</v>
      </c>
      <c r="AC22" s="179" t="s">
        <v>280</v>
      </c>
      <c r="AD22" s="179" t="s">
        <v>280</v>
      </c>
      <c r="AE22" s="179" t="s">
        <v>280</v>
      </c>
      <c r="AF22" s="179" t="s">
        <v>280</v>
      </c>
      <c r="AG22" s="179" t="s">
        <v>280</v>
      </c>
      <c r="AH22" s="179" t="s">
        <v>280</v>
      </c>
      <c r="AI22" s="179" t="s">
        <v>280</v>
      </c>
      <c r="AJ22" s="179" t="s">
        <v>280</v>
      </c>
      <c r="AK22" s="179" t="s">
        <v>280</v>
      </c>
      <c r="AL22" s="179" t="s">
        <v>280</v>
      </c>
    </row>
    <row r="23" spans="1:38" x14ac:dyDescent="0.25">
      <c r="A23" s="178" t="s">
        <v>243</v>
      </c>
      <c r="B23" s="202" t="s">
        <v>244</v>
      </c>
      <c r="C23" s="203"/>
      <c r="D23" s="178" t="s">
        <v>273</v>
      </c>
      <c r="F23" s="202" t="s">
        <v>273</v>
      </c>
      <c r="G23" s="204"/>
      <c r="H23" s="204"/>
      <c r="I23" s="204"/>
      <c r="J23" s="204"/>
      <c r="K23" s="204"/>
      <c r="L23" s="203"/>
      <c r="M23" s="178" t="s">
        <v>298</v>
      </c>
      <c r="N23" s="202" t="s">
        <v>299</v>
      </c>
      <c r="O23" s="204"/>
      <c r="P23" s="203"/>
      <c r="Q23" s="178" t="s">
        <v>276</v>
      </c>
      <c r="R23" s="178" t="s">
        <v>277</v>
      </c>
      <c r="S23" s="178" t="s">
        <v>278</v>
      </c>
      <c r="T23" s="179" t="s">
        <v>300</v>
      </c>
      <c r="U23" s="179" t="s">
        <v>280</v>
      </c>
      <c r="V23" s="179" t="s">
        <v>280</v>
      </c>
      <c r="W23" s="179" t="s">
        <v>280</v>
      </c>
      <c r="X23" s="179" t="s">
        <v>280</v>
      </c>
      <c r="Y23" s="179" t="s">
        <v>300</v>
      </c>
      <c r="Z23" s="179" t="s">
        <v>280</v>
      </c>
      <c r="AA23" s="179" t="s">
        <v>300</v>
      </c>
      <c r="AB23" s="179" t="s">
        <v>280</v>
      </c>
      <c r="AC23" s="179" t="s">
        <v>280</v>
      </c>
      <c r="AD23" s="179" t="s">
        <v>280</v>
      </c>
      <c r="AE23" s="179" t="s">
        <v>280</v>
      </c>
      <c r="AF23" s="179" t="s">
        <v>280</v>
      </c>
      <c r="AG23" s="179" t="s">
        <v>280</v>
      </c>
      <c r="AH23" s="179" t="s">
        <v>280</v>
      </c>
      <c r="AI23" s="179" t="s">
        <v>280</v>
      </c>
      <c r="AJ23" s="179" t="s">
        <v>280</v>
      </c>
      <c r="AK23" s="179" t="s">
        <v>280</v>
      </c>
      <c r="AL23" s="179" t="s">
        <v>280</v>
      </c>
    </row>
    <row r="24" spans="1:38" x14ac:dyDescent="0.25">
      <c r="A24" s="178" t="s">
        <v>243</v>
      </c>
      <c r="B24" s="202" t="s">
        <v>244</v>
      </c>
      <c r="C24" s="203"/>
      <c r="D24" s="178" t="s">
        <v>287</v>
      </c>
      <c r="F24" s="202" t="s">
        <v>288</v>
      </c>
      <c r="G24" s="204"/>
      <c r="H24" s="204"/>
      <c r="I24" s="204"/>
      <c r="J24" s="204"/>
      <c r="K24" s="204"/>
      <c r="L24" s="203"/>
      <c r="M24" s="178" t="s">
        <v>298</v>
      </c>
      <c r="N24" s="202" t="s">
        <v>299</v>
      </c>
      <c r="O24" s="204"/>
      <c r="P24" s="203"/>
      <c r="Q24" s="178" t="s">
        <v>276</v>
      </c>
      <c r="R24" s="178" t="s">
        <v>277</v>
      </c>
      <c r="S24" s="178" t="s">
        <v>278</v>
      </c>
      <c r="T24" s="179" t="s">
        <v>300</v>
      </c>
      <c r="U24" s="179" t="s">
        <v>280</v>
      </c>
      <c r="V24" s="179" t="s">
        <v>280</v>
      </c>
      <c r="W24" s="179" t="s">
        <v>280</v>
      </c>
      <c r="X24" s="179" t="s">
        <v>280</v>
      </c>
      <c r="Y24" s="179" t="s">
        <v>300</v>
      </c>
      <c r="Z24" s="179" t="s">
        <v>273</v>
      </c>
      <c r="AA24" s="179" t="s">
        <v>273</v>
      </c>
      <c r="AB24" s="179" t="s">
        <v>280</v>
      </c>
      <c r="AC24" s="179" t="s">
        <v>280</v>
      </c>
      <c r="AD24" s="179" t="s">
        <v>280</v>
      </c>
      <c r="AE24" s="179" t="s">
        <v>280</v>
      </c>
      <c r="AF24" s="179" t="s">
        <v>280</v>
      </c>
      <c r="AG24" s="179" t="s">
        <v>280</v>
      </c>
      <c r="AH24" s="179" t="s">
        <v>300</v>
      </c>
      <c r="AI24" s="179" t="s">
        <v>280</v>
      </c>
      <c r="AJ24" s="179" t="s">
        <v>280</v>
      </c>
      <c r="AK24" s="179" t="s">
        <v>280</v>
      </c>
      <c r="AL24" s="179" t="s">
        <v>280</v>
      </c>
    </row>
    <row r="25" spans="1:38" x14ac:dyDescent="0.25">
      <c r="A25" s="178" t="s">
        <v>243</v>
      </c>
      <c r="B25" s="202" t="s">
        <v>244</v>
      </c>
      <c r="C25" s="203"/>
      <c r="D25" s="178" t="s">
        <v>273</v>
      </c>
      <c r="F25" s="202" t="s">
        <v>273</v>
      </c>
      <c r="G25" s="204"/>
      <c r="H25" s="204"/>
      <c r="I25" s="204"/>
      <c r="J25" s="204"/>
      <c r="K25" s="204"/>
      <c r="L25" s="203"/>
      <c r="M25" s="178" t="s">
        <v>301</v>
      </c>
      <c r="N25" s="202" t="s">
        <v>302</v>
      </c>
      <c r="O25" s="204"/>
      <c r="P25" s="203"/>
      <c r="Q25" s="178" t="s">
        <v>276</v>
      </c>
      <c r="R25" s="178" t="s">
        <v>277</v>
      </c>
      <c r="S25" s="178" t="s">
        <v>278</v>
      </c>
      <c r="T25" s="179" t="s">
        <v>303</v>
      </c>
      <c r="U25" s="179" t="s">
        <v>280</v>
      </c>
      <c r="V25" s="179" t="s">
        <v>280</v>
      </c>
      <c r="W25" s="179" t="s">
        <v>280</v>
      </c>
      <c r="X25" s="179" t="s">
        <v>280</v>
      </c>
      <c r="Y25" s="179" t="s">
        <v>303</v>
      </c>
      <c r="Z25" s="179" t="s">
        <v>280</v>
      </c>
      <c r="AA25" s="179" t="s">
        <v>303</v>
      </c>
      <c r="AB25" s="179" t="s">
        <v>280</v>
      </c>
      <c r="AC25" s="179" t="s">
        <v>280</v>
      </c>
      <c r="AD25" s="179" t="s">
        <v>280</v>
      </c>
      <c r="AE25" s="179" t="s">
        <v>280</v>
      </c>
      <c r="AF25" s="179" t="s">
        <v>280</v>
      </c>
      <c r="AG25" s="179" t="s">
        <v>280</v>
      </c>
      <c r="AH25" s="179" t="s">
        <v>280</v>
      </c>
      <c r="AI25" s="179" t="s">
        <v>280</v>
      </c>
      <c r="AJ25" s="179" t="s">
        <v>280</v>
      </c>
      <c r="AK25" s="179" t="s">
        <v>280</v>
      </c>
      <c r="AL25" s="179" t="s">
        <v>280</v>
      </c>
    </row>
    <row r="26" spans="1:38" x14ac:dyDescent="0.25">
      <c r="A26" s="178" t="s">
        <v>243</v>
      </c>
      <c r="B26" s="202" t="s">
        <v>244</v>
      </c>
      <c r="C26" s="203"/>
      <c r="D26" s="178" t="s">
        <v>284</v>
      </c>
      <c r="F26" s="202" t="s">
        <v>285</v>
      </c>
      <c r="G26" s="204"/>
      <c r="H26" s="204"/>
      <c r="I26" s="204"/>
      <c r="J26" s="204"/>
      <c r="K26" s="204"/>
      <c r="L26" s="203"/>
      <c r="M26" s="178" t="s">
        <v>301</v>
      </c>
      <c r="N26" s="202" t="s">
        <v>302</v>
      </c>
      <c r="O26" s="204"/>
      <c r="P26" s="203"/>
      <c r="Q26" s="178" t="s">
        <v>276</v>
      </c>
      <c r="R26" s="178" t="s">
        <v>277</v>
      </c>
      <c r="S26" s="178" t="s">
        <v>278</v>
      </c>
      <c r="T26" s="179" t="s">
        <v>303</v>
      </c>
      <c r="U26" s="179" t="s">
        <v>280</v>
      </c>
      <c r="V26" s="179" t="s">
        <v>280</v>
      </c>
      <c r="W26" s="179" t="s">
        <v>280</v>
      </c>
      <c r="X26" s="179" t="s">
        <v>280</v>
      </c>
      <c r="Y26" s="179" t="s">
        <v>303</v>
      </c>
      <c r="Z26" s="179" t="s">
        <v>273</v>
      </c>
      <c r="AA26" s="179" t="s">
        <v>273</v>
      </c>
      <c r="AB26" s="179" t="s">
        <v>280</v>
      </c>
      <c r="AC26" s="179" t="s">
        <v>280</v>
      </c>
      <c r="AD26" s="179" t="s">
        <v>280</v>
      </c>
      <c r="AE26" s="179" t="s">
        <v>280</v>
      </c>
      <c r="AF26" s="179" t="s">
        <v>280</v>
      </c>
      <c r="AG26" s="179" t="s">
        <v>280</v>
      </c>
      <c r="AH26" s="179" t="s">
        <v>303</v>
      </c>
      <c r="AI26" s="179" t="s">
        <v>280</v>
      </c>
      <c r="AJ26" s="179" t="s">
        <v>280</v>
      </c>
      <c r="AK26" s="179" t="s">
        <v>280</v>
      </c>
      <c r="AL26" s="179" t="s">
        <v>280</v>
      </c>
    </row>
    <row r="27" spans="1:38" x14ac:dyDescent="0.25">
      <c r="A27" s="178" t="s">
        <v>243</v>
      </c>
      <c r="B27" s="202" t="s">
        <v>244</v>
      </c>
      <c r="C27" s="203"/>
      <c r="D27" s="178" t="s">
        <v>273</v>
      </c>
      <c r="F27" s="202" t="s">
        <v>273</v>
      </c>
      <c r="G27" s="204"/>
      <c r="H27" s="204"/>
      <c r="I27" s="204"/>
      <c r="J27" s="204"/>
      <c r="K27" s="204"/>
      <c r="L27" s="203"/>
      <c r="M27" s="178" t="s">
        <v>304</v>
      </c>
      <c r="N27" s="202" t="s">
        <v>305</v>
      </c>
      <c r="O27" s="204"/>
      <c r="P27" s="203"/>
      <c r="Q27" s="178" t="s">
        <v>276</v>
      </c>
      <c r="R27" s="178" t="s">
        <v>277</v>
      </c>
      <c r="S27" s="178" t="s">
        <v>278</v>
      </c>
      <c r="T27" s="179" t="s">
        <v>306</v>
      </c>
      <c r="U27" s="179" t="s">
        <v>280</v>
      </c>
      <c r="V27" s="179" t="s">
        <v>280</v>
      </c>
      <c r="W27" s="179" t="s">
        <v>280</v>
      </c>
      <c r="X27" s="179" t="s">
        <v>280</v>
      </c>
      <c r="Y27" s="179" t="s">
        <v>306</v>
      </c>
      <c r="Z27" s="179" t="s">
        <v>306</v>
      </c>
      <c r="AA27" s="179" t="s">
        <v>280</v>
      </c>
      <c r="AB27" s="179" t="s">
        <v>280</v>
      </c>
      <c r="AC27" s="179" t="s">
        <v>280</v>
      </c>
      <c r="AD27" s="179" t="s">
        <v>280</v>
      </c>
      <c r="AE27" s="179" t="s">
        <v>280</v>
      </c>
      <c r="AF27" s="179" t="s">
        <v>280</v>
      </c>
      <c r="AG27" s="179" t="s">
        <v>280</v>
      </c>
      <c r="AH27" s="179" t="s">
        <v>280</v>
      </c>
      <c r="AI27" s="179" t="s">
        <v>280</v>
      </c>
      <c r="AJ27" s="179" t="s">
        <v>280</v>
      </c>
      <c r="AK27" s="179" t="s">
        <v>280</v>
      </c>
      <c r="AL27" s="179" t="s">
        <v>280</v>
      </c>
    </row>
    <row r="28" spans="1:38" x14ac:dyDescent="0.25">
      <c r="A28" s="178" t="s">
        <v>243</v>
      </c>
      <c r="B28" s="202" t="s">
        <v>244</v>
      </c>
      <c r="C28" s="203"/>
      <c r="D28" s="178" t="s">
        <v>273</v>
      </c>
      <c r="F28" s="202" t="s">
        <v>273</v>
      </c>
      <c r="G28" s="204"/>
      <c r="H28" s="204"/>
      <c r="I28" s="204"/>
      <c r="J28" s="204"/>
      <c r="K28" s="204"/>
      <c r="L28" s="203"/>
      <c r="M28" s="178" t="s">
        <v>307</v>
      </c>
      <c r="N28" s="202" t="s">
        <v>308</v>
      </c>
      <c r="O28" s="204"/>
      <c r="P28" s="203"/>
      <c r="Q28" s="178" t="s">
        <v>276</v>
      </c>
      <c r="R28" s="178" t="s">
        <v>277</v>
      </c>
      <c r="S28" s="178" t="s">
        <v>278</v>
      </c>
      <c r="T28" s="179" t="s">
        <v>309</v>
      </c>
      <c r="U28" s="179" t="s">
        <v>280</v>
      </c>
      <c r="V28" s="179" t="s">
        <v>280</v>
      </c>
      <c r="W28" s="179" t="s">
        <v>280</v>
      </c>
      <c r="X28" s="179" t="s">
        <v>280</v>
      </c>
      <c r="Y28" s="179" t="s">
        <v>309</v>
      </c>
      <c r="Z28" s="179" t="s">
        <v>280</v>
      </c>
      <c r="AA28" s="179" t="s">
        <v>309</v>
      </c>
      <c r="AB28" s="179" t="s">
        <v>280</v>
      </c>
      <c r="AC28" s="179" t="s">
        <v>280</v>
      </c>
      <c r="AD28" s="179" t="s">
        <v>280</v>
      </c>
      <c r="AE28" s="179" t="s">
        <v>280</v>
      </c>
      <c r="AF28" s="179" t="s">
        <v>280</v>
      </c>
      <c r="AG28" s="179" t="s">
        <v>280</v>
      </c>
      <c r="AH28" s="179" t="s">
        <v>280</v>
      </c>
      <c r="AI28" s="179" t="s">
        <v>280</v>
      </c>
      <c r="AJ28" s="179" t="s">
        <v>280</v>
      </c>
      <c r="AK28" s="179" t="s">
        <v>280</v>
      </c>
      <c r="AL28" s="179" t="s">
        <v>280</v>
      </c>
    </row>
    <row r="29" spans="1:38" x14ac:dyDescent="0.25">
      <c r="A29" s="178" t="s">
        <v>243</v>
      </c>
      <c r="B29" s="202" t="s">
        <v>244</v>
      </c>
      <c r="C29" s="203"/>
      <c r="D29" s="178" t="s">
        <v>284</v>
      </c>
      <c r="F29" s="202" t="s">
        <v>285</v>
      </c>
      <c r="G29" s="204"/>
      <c r="H29" s="204"/>
      <c r="I29" s="204"/>
      <c r="J29" s="204"/>
      <c r="K29" s="204"/>
      <c r="L29" s="203"/>
      <c r="M29" s="178" t="s">
        <v>307</v>
      </c>
      <c r="N29" s="202" t="s">
        <v>308</v>
      </c>
      <c r="O29" s="204"/>
      <c r="P29" s="203"/>
      <c r="Q29" s="178" t="s">
        <v>276</v>
      </c>
      <c r="R29" s="178" t="s">
        <v>277</v>
      </c>
      <c r="S29" s="178" t="s">
        <v>278</v>
      </c>
      <c r="T29" s="179" t="s">
        <v>310</v>
      </c>
      <c r="U29" s="179" t="s">
        <v>280</v>
      </c>
      <c r="V29" s="179" t="s">
        <v>280</v>
      </c>
      <c r="W29" s="179" t="s">
        <v>280</v>
      </c>
      <c r="X29" s="179" t="s">
        <v>280</v>
      </c>
      <c r="Y29" s="179" t="s">
        <v>310</v>
      </c>
      <c r="Z29" s="179" t="s">
        <v>273</v>
      </c>
      <c r="AA29" s="179" t="s">
        <v>273</v>
      </c>
      <c r="AB29" s="179" t="s">
        <v>280</v>
      </c>
      <c r="AC29" s="179" t="s">
        <v>280</v>
      </c>
      <c r="AD29" s="179" t="s">
        <v>280</v>
      </c>
      <c r="AE29" s="179" t="s">
        <v>280</v>
      </c>
      <c r="AF29" s="179" t="s">
        <v>280</v>
      </c>
      <c r="AG29" s="179" t="s">
        <v>280</v>
      </c>
      <c r="AH29" s="179" t="s">
        <v>310</v>
      </c>
      <c r="AI29" s="179" t="s">
        <v>280</v>
      </c>
      <c r="AJ29" s="179" t="s">
        <v>280</v>
      </c>
      <c r="AK29" s="179" t="s">
        <v>280</v>
      </c>
      <c r="AL29" s="179" t="s">
        <v>280</v>
      </c>
    </row>
    <row r="30" spans="1:38" x14ac:dyDescent="0.25">
      <c r="A30" s="178" t="s">
        <v>243</v>
      </c>
      <c r="B30" s="202" t="s">
        <v>244</v>
      </c>
      <c r="C30" s="203"/>
      <c r="D30" s="178" t="s">
        <v>287</v>
      </c>
      <c r="F30" s="202" t="s">
        <v>288</v>
      </c>
      <c r="G30" s="204"/>
      <c r="H30" s="204"/>
      <c r="I30" s="204"/>
      <c r="J30" s="204"/>
      <c r="K30" s="204"/>
      <c r="L30" s="203"/>
      <c r="M30" s="178" t="s">
        <v>307</v>
      </c>
      <c r="N30" s="202" t="s">
        <v>308</v>
      </c>
      <c r="O30" s="204"/>
      <c r="P30" s="203"/>
      <c r="Q30" s="178" t="s">
        <v>276</v>
      </c>
      <c r="R30" s="178" t="s">
        <v>277</v>
      </c>
      <c r="S30" s="178" t="s">
        <v>278</v>
      </c>
      <c r="T30" s="179" t="s">
        <v>311</v>
      </c>
      <c r="U30" s="179" t="s">
        <v>280</v>
      </c>
      <c r="V30" s="179" t="s">
        <v>280</v>
      </c>
      <c r="W30" s="179" t="s">
        <v>280</v>
      </c>
      <c r="X30" s="179" t="s">
        <v>280</v>
      </c>
      <c r="Y30" s="179" t="s">
        <v>311</v>
      </c>
      <c r="Z30" s="179" t="s">
        <v>273</v>
      </c>
      <c r="AA30" s="179" t="s">
        <v>273</v>
      </c>
      <c r="AB30" s="179" t="s">
        <v>280</v>
      </c>
      <c r="AC30" s="179" t="s">
        <v>280</v>
      </c>
      <c r="AD30" s="179" t="s">
        <v>280</v>
      </c>
      <c r="AE30" s="179" t="s">
        <v>280</v>
      </c>
      <c r="AF30" s="179" t="s">
        <v>280</v>
      </c>
      <c r="AG30" s="179" t="s">
        <v>280</v>
      </c>
      <c r="AH30" s="179" t="s">
        <v>311</v>
      </c>
      <c r="AI30" s="179" t="s">
        <v>280</v>
      </c>
      <c r="AJ30" s="179" t="s">
        <v>280</v>
      </c>
      <c r="AK30" s="179" t="s">
        <v>280</v>
      </c>
      <c r="AL30" s="179" t="s">
        <v>280</v>
      </c>
    </row>
    <row r="31" spans="1:38" x14ac:dyDescent="0.25">
      <c r="A31" s="178" t="s">
        <v>243</v>
      </c>
      <c r="B31" s="202" t="s">
        <v>244</v>
      </c>
      <c r="C31" s="203"/>
      <c r="D31" s="178" t="s">
        <v>273</v>
      </c>
      <c r="F31" s="202" t="s">
        <v>273</v>
      </c>
      <c r="G31" s="204"/>
      <c r="H31" s="204"/>
      <c r="I31" s="204"/>
      <c r="J31" s="204"/>
      <c r="K31" s="204"/>
      <c r="L31" s="203"/>
      <c r="M31" s="178" t="s">
        <v>312</v>
      </c>
      <c r="N31" s="202" t="s">
        <v>313</v>
      </c>
      <c r="O31" s="204"/>
      <c r="P31" s="203"/>
      <c r="Q31" s="178" t="s">
        <v>276</v>
      </c>
      <c r="R31" s="178" t="s">
        <v>277</v>
      </c>
      <c r="S31" s="178" t="s">
        <v>278</v>
      </c>
      <c r="T31" s="179" t="s">
        <v>314</v>
      </c>
      <c r="U31" s="179" t="s">
        <v>280</v>
      </c>
      <c r="V31" s="179" t="s">
        <v>280</v>
      </c>
      <c r="W31" s="179" t="s">
        <v>280</v>
      </c>
      <c r="X31" s="179" t="s">
        <v>280</v>
      </c>
      <c r="Y31" s="179" t="s">
        <v>314</v>
      </c>
      <c r="Z31" s="179" t="s">
        <v>280</v>
      </c>
      <c r="AA31" s="179" t="s">
        <v>314</v>
      </c>
      <c r="AB31" s="179" t="s">
        <v>280</v>
      </c>
      <c r="AC31" s="179" t="s">
        <v>280</v>
      </c>
      <c r="AD31" s="179" t="s">
        <v>280</v>
      </c>
      <c r="AE31" s="179" t="s">
        <v>280</v>
      </c>
      <c r="AF31" s="179" t="s">
        <v>280</v>
      </c>
      <c r="AG31" s="179" t="s">
        <v>280</v>
      </c>
      <c r="AH31" s="179" t="s">
        <v>280</v>
      </c>
      <c r="AI31" s="179" t="s">
        <v>280</v>
      </c>
      <c r="AJ31" s="179" t="s">
        <v>280</v>
      </c>
      <c r="AK31" s="179" t="s">
        <v>280</v>
      </c>
      <c r="AL31" s="179" t="s">
        <v>280</v>
      </c>
    </row>
    <row r="32" spans="1:38" x14ac:dyDescent="0.25">
      <c r="A32" s="178" t="s">
        <v>243</v>
      </c>
      <c r="B32" s="202" t="s">
        <v>244</v>
      </c>
      <c r="C32" s="203"/>
      <c r="D32" s="178" t="s">
        <v>284</v>
      </c>
      <c r="F32" s="202" t="s">
        <v>285</v>
      </c>
      <c r="G32" s="204"/>
      <c r="H32" s="204"/>
      <c r="I32" s="204"/>
      <c r="J32" s="204"/>
      <c r="K32" s="204"/>
      <c r="L32" s="203"/>
      <c r="M32" s="178" t="s">
        <v>312</v>
      </c>
      <c r="N32" s="202" t="s">
        <v>313</v>
      </c>
      <c r="O32" s="204"/>
      <c r="P32" s="203"/>
      <c r="Q32" s="178" t="s">
        <v>276</v>
      </c>
      <c r="R32" s="178" t="s">
        <v>277</v>
      </c>
      <c r="S32" s="178" t="s">
        <v>278</v>
      </c>
      <c r="T32" s="179" t="s">
        <v>315</v>
      </c>
      <c r="U32" s="179" t="s">
        <v>280</v>
      </c>
      <c r="V32" s="179" t="s">
        <v>280</v>
      </c>
      <c r="W32" s="179" t="s">
        <v>280</v>
      </c>
      <c r="X32" s="179" t="s">
        <v>280</v>
      </c>
      <c r="Y32" s="179" t="s">
        <v>315</v>
      </c>
      <c r="Z32" s="179" t="s">
        <v>273</v>
      </c>
      <c r="AA32" s="179" t="s">
        <v>273</v>
      </c>
      <c r="AB32" s="179" t="s">
        <v>280</v>
      </c>
      <c r="AC32" s="179" t="s">
        <v>280</v>
      </c>
      <c r="AD32" s="179" t="s">
        <v>280</v>
      </c>
      <c r="AE32" s="179" t="s">
        <v>280</v>
      </c>
      <c r="AF32" s="179" t="s">
        <v>280</v>
      </c>
      <c r="AG32" s="179" t="s">
        <v>280</v>
      </c>
      <c r="AH32" s="179" t="s">
        <v>315</v>
      </c>
      <c r="AI32" s="179" t="s">
        <v>280</v>
      </c>
      <c r="AJ32" s="179" t="s">
        <v>280</v>
      </c>
      <c r="AK32" s="179" t="s">
        <v>280</v>
      </c>
      <c r="AL32" s="179" t="s">
        <v>280</v>
      </c>
    </row>
    <row r="33" spans="1:38" x14ac:dyDescent="0.25">
      <c r="A33" s="178" t="s">
        <v>243</v>
      </c>
      <c r="B33" s="202" t="s">
        <v>244</v>
      </c>
      <c r="C33" s="203"/>
      <c r="D33" s="178" t="s">
        <v>287</v>
      </c>
      <c r="F33" s="202" t="s">
        <v>288</v>
      </c>
      <c r="G33" s="204"/>
      <c r="H33" s="204"/>
      <c r="I33" s="204"/>
      <c r="J33" s="204"/>
      <c r="K33" s="204"/>
      <c r="L33" s="203"/>
      <c r="M33" s="178" t="s">
        <v>312</v>
      </c>
      <c r="N33" s="202" t="s">
        <v>313</v>
      </c>
      <c r="O33" s="204"/>
      <c r="P33" s="203"/>
      <c r="Q33" s="178" t="s">
        <v>276</v>
      </c>
      <c r="R33" s="178" t="s">
        <v>277</v>
      </c>
      <c r="S33" s="178" t="s">
        <v>278</v>
      </c>
      <c r="T33" s="179" t="s">
        <v>316</v>
      </c>
      <c r="U33" s="179" t="s">
        <v>280</v>
      </c>
      <c r="V33" s="179" t="s">
        <v>280</v>
      </c>
      <c r="W33" s="179" t="s">
        <v>280</v>
      </c>
      <c r="X33" s="179" t="s">
        <v>280</v>
      </c>
      <c r="Y33" s="179" t="s">
        <v>316</v>
      </c>
      <c r="Z33" s="179" t="s">
        <v>273</v>
      </c>
      <c r="AA33" s="179" t="s">
        <v>273</v>
      </c>
      <c r="AB33" s="179" t="s">
        <v>280</v>
      </c>
      <c r="AC33" s="179" t="s">
        <v>280</v>
      </c>
      <c r="AD33" s="179" t="s">
        <v>280</v>
      </c>
      <c r="AE33" s="179" t="s">
        <v>280</v>
      </c>
      <c r="AF33" s="179" t="s">
        <v>280</v>
      </c>
      <c r="AG33" s="179" t="s">
        <v>280</v>
      </c>
      <c r="AH33" s="179" t="s">
        <v>316</v>
      </c>
      <c r="AI33" s="179" t="s">
        <v>280</v>
      </c>
      <c r="AJ33" s="179" t="s">
        <v>280</v>
      </c>
      <c r="AK33" s="179" t="s">
        <v>280</v>
      </c>
      <c r="AL33" s="179" t="s">
        <v>280</v>
      </c>
    </row>
    <row r="34" spans="1:38" x14ac:dyDescent="0.25">
      <c r="A34" s="178" t="s">
        <v>243</v>
      </c>
      <c r="B34" s="202" t="s">
        <v>244</v>
      </c>
      <c r="C34" s="203"/>
      <c r="D34" s="178" t="s">
        <v>273</v>
      </c>
      <c r="F34" s="202" t="s">
        <v>273</v>
      </c>
      <c r="G34" s="204"/>
      <c r="H34" s="204"/>
      <c r="I34" s="204"/>
      <c r="J34" s="204"/>
      <c r="K34" s="204"/>
      <c r="L34" s="203"/>
      <c r="M34" s="178" t="s">
        <v>317</v>
      </c>
      <c r="N34" s="202" t="s">
        <v>318</v>
      </c>
      <c r="O34" s="204"/>
      <c r="P34" s="203"/>
      <c r="Q34" s="178" t="s">
        <v>276</v>
      </c>
      <c r="R34" s="178" t="s">
        <v>277</v>
      </c>
      <c r="S34" s="178" t="s">
        <v>278</v>
      </c>
      <c r="T34" s="179" t="s">
        <v>319</v>
      </c>
      <c r="U34" s="179" t="s">
        <v>280</v>
      </c>
      <c r="V34" s="179" t="s">
        <v>280</v>
      </c>
      <c r="W34" s="179" t="s">
        <v>280</v>
      </c>
      <c r="X34" s="179" t="s">
        <v>280</v>
      </c>
      <c r="Y34" s="179" t="s">
        <v>319</v>
      </c>
      <c r="Z34" s="179" t="s">
        <v>280</v>
      </c>
      <c r="AA34" s="179" t="s">
        <v>319</v>
      </c>
      <c r="AB34" s="179" t="s">
        <v>280</v>
      </c>
      <c r="AC34" s="179" t="s">
        <v>280</v>
      </c>
      <c r="AD34" s="179" t="s">
        <v>280</v>
      </c>
      <c r="AE34" s="179" t="s">
        <v>280</v>
      </c>
      <c r="AF34" s="179" t="s">
        <v>280</v>
      </c>
      <c r="AG34" s="179" t="s">
        <v>280</v>
      </c>
      <c r="AH34" s="179" t="s">
        <v>280</v>
      </c>
      <c r="AI34" s="179" t="s">
        <v>280</v>
      </c>
      <c r="AJ34" s="179" t="s">
        <v>280</v>
      </c>
      <c r="AK34" s="179" t="s">
        <v>280</v>
      </c>
      <c r="AL34" s="179" t="s">
        <v>280</v>
      </c>
    </row>
    <row r="35" spans="1:38" x14ac:dyDescent="0.25">
      <c r="A35" s="178" t="s">
        <v>243</v>
      </c>
      <c r="B35" s="202" t="s">
        <v>244</v>
      </c>
      <c r="C35" s="203"/>
      <c r="D35" s="178" t="s">
        <v>284</v>
      </c>
      <c r="F35" s="202" t="s">
        <v>285</v>
      </c>
      <c r="G35" s="204"/>
      <c r="H35" s="204"/>
      <c r="I35" s="204"/>
      <c r="J35" s="204"/>
      <c r="K35" s="204"/>
      <c r="L35" s="203"/>
      <c r="M35" s="178" t="s">
        <v>317</v>
      </c>
      <c r="N35" s="202" t="s">
        <v>318</v>
      </c>
      <c r="O35" s="204"/>
      <c r="P35" s="203"/>
      <c r="Q35" s="178" t="s">
        <v>276</v>
      </c>
      <c r="R35" s="178" t="s">
        <v>277</v>
      </c>
      <c r="S35" s="178" t="s">
        <v>278</v>
      </c>
      <c r="T35" s="179" t="s">
        <v>320</v>
      </c>
      <c r="U35" s="179" t="s">
        <v>280</v>
      </c>
      <c r="V35" s="179" t="s">
        <v>280</v>
      </c>
      <c r="W35" s="179" t="s">
        <v>280</v>
      </c>
      <c r="X35" s="179" t="s">
        <v>280</v>
      </c>
      <c r="Y35" s="179" t="s">
        <v>320</v>
      </c>
      <c r="Z35" s="179" t="s">
        <v>273</v>
      </c>
      <c r="AA35" s="179" t="s">
        <v>273</v>
      </c>
      <c r="AB35" s="179" t="s">
        <v>280</v>
      </c>
      <c r="AC35" s="179" t="s">
        <v>280</v>
      </c>
      <c r="AD35" s="179" t="s">
        <v>280</v>
      </c>
      <c r="AE35" s="179" t="s">
        <v>280</v>
      </c>
      <c r="AF35" s="179" t="s">
        <v>280</v>
      </c>
      <c r="AG35" s="179" t="s">
        <v>280</v>
      </c>
      <c r="AH35" s="179" t="s">
        <v>320</v>
      </c>
      <c r="AI35" s="179" t="s">
        <v>280</v>
      </c>
      <c r="AJ35" s="179" t="s">
        <v>280</v>
      </c>
      <c r="AK35" s="179" t="s">
        <v>280</v>
      </c>
      <c r="AL35" s="179" t="s">
        <v>280</v>
      </c>
    </row>
    <row r="36" spans="1:38" x14ac:dyDescent="0.25">
      <c r="A36" s="178" t="s">
        <v>243</v>
      </c>
      <c r="B36" s="202" t="s">
        <v>244</v>
      </c>
      <c r="C36" s="203"/>
      <c r="D36" s="178" t="s">
        <v>287</v>
      </c>
      <c r="F36" s="202" t="s">
        <v>288</v>
      </c>
      <c r="G36" s="204"/>
      <c r="H36" s="204"/>
      <c r="I36" s="204"/>
      <c r="J36" s="204"/>
      <c r="K36" s="204"/>
      <c r="L36" s="203"/>
      <c r="M36" s="178" t="s">
        <v>317</v>
      </c>
      <c r="N36" s="202" t="s">
        <v>318</v>
      </c>
      <c r="O36" s="204"/>
      <c r="P36" s="203"/>
      <c r="Q36" s="178" t="s">
        <v>276</v>
      </c>
      <c r="R36" s="178" t="s">
        <v>277</v>
      </c>
      <c r="S36" s="178" t="s">
        <v>278</v>
      </c>
      <c r="T36" s="179" t="s">
        <v>321</v>
      </c>
      <c r="U36" s="179" t="s">
        <v>280</v>
      </c>
      <c r="V36" s="179" t="s">
        <v>280</v>
      </c>
      <c r="W36" s="179" t="s">
        <v>280</v>
      </c>
      <c r="X36" s="179" t="s">
        <v>280</v>
      </c>
      <c r="Y36" s="179" t="s">
        <v>321</v>
      </c>
      <c r="Z36" s="179" t="s">
        <v>273</v>
      </c>
      <c r="AA36" s="179" t="s">
        <v>273</v>
      </c>
      <c r="AB36" s="179" t="s">
        <v>280</v>
      </c>
      <c r="AC36" s="179" t="s">
        <v>280</v>
      </c>
      <c r="AD36" s="179" t="s">
        <v>280</v>
      </c>
      <c r="AE36" s="179" t="s">
        <v>280</v>
      </c>
      <c r="AF36" s="179" t="s">
        <v>280</v>
      </c>
      <c r="AG36" s="179" t="s">
        <v>280</v>
      </c>
      <c r="AH36" s="179" t="s">
        <v>321</v>
      </c>
      <c r="AI36" s="179" t="s">
        <v>280</v>
      </c>
      <c r="AJ36" s="179" t="s">
        <v>280</v>
      </c>
      <c r="AK36" s="179" t="s">
        <v>280</v>
      </c>
      <c r="AL36" s="179" t="s">
        <v>280</v>
      </c>
    </row>
    <row r="37" spans="1:38" x14ac:dyDescent="0.25">
      <c r="A37" s="178" t="s">
        <v>243</v>
      </c>
      <c r="B37" s="202" t="s">
        <v>244</v>
      </c>
      <c r="C37" s="203"/>
      <c r="D37" s="178" t="s">
        <v>273</v>
      </c>
      <c r="F37" s="202" t="s">
        <v>273</v>
      </c>
      <c r="G37" s="204"/>
      <c r="H37" s="204"/>
      <c r="I37" s="204"/>
      <c r="J37" s="204"/>
      <c r="K37" s="204"/>
      <c r="L37" s="203"/>
      <c r="M37" s="178" t="s">
        <v>322</v>
      </c>
      <c r="N37" s="202" t="s">
        <v>323</v>
      </c>
      <c r="O37" s="204"/>
      <c r="P37" s="203"/>
      <c r="Q37" s="178" t="s">
        <v>276</v>
      </c>
      <c r="R37" s="178" t="s">
        <v>277</v>
      </c>
      <c r="S37" s="178" t="s">
        <v>278</v>
      </c>
      <c r="T37" s="179" t="s">
        <v>324</v>
      </c>
      <c r="U37" s="179" t="s">
        <v>280</v>
      </c>
      <c r="V37" s="179" t="s">
        <v>280</v>
      </c>
      <c r="W37" s="179" t="s">
        <v>280</v>
      </c>
      <c r="X37" s="179" t="s">
        <v>280</v>
      </c>
      <c r="Y37" s="179" t="s">
        <v>324</v>
      </c>
      <c r="Z37" s="179" t="s">
        <v>280</v>
      </c>
      <c r="AA37" s="179" t="s">
        <v>324</v>
      </c>
      <c r="AB37" s="179" t="s">
        <v>280</v>
      </c>
      <c r="AC37" s="179" t="s">
        <v>280</v>
      </c>
      <c r="AD37" s="179" t="s">
        <v>280</v>
      </c>
      <c r="AE37" s="179" t="s">
        <v>280</v>
      </c>
      <c r="AF37" s="179" t="s">
        <v>280</v>
      </c>
      <c r="AG37" s="179" t="s">
        <v>280</v>
      </c>
      <c r="AH37" s="179" t="s">
        <v>280</v>
      </c>
      <c r="AI37" s="179" t="s">
        <v>280</v>
      </c>
      <c r="AJ37" s="179" t="s">
        <v>280</v>
      </c>
      <c r="AK37" s="179" t="s">
        <v>280</v>
      </c>
      <c r="AL37" s="179" t="s">
        <v>280</v>
      </c>
    </row>
    <row r="38" spans="1:38" x14ac:dyDescent="0.25">
      <c r="A38" s="178" t="s">
        <v>243</v>
      </c>
      <c r="B38" s="202" t="s">
        <v>244</v>
      </c>
      <c r="C38" s="203"/>
      <c r="D38" s="178" t="s">
        <v>284</v>
      </c>
      <c r="F38" s="202" t="s">
        <v>285</v>
      </c>
      <c r="G38" s="204"/>
      <c r="H38" s="204"/>
      <c r="I38" s="204"/>
      <c r="J38" s="204"/>
      <c r="K38" s="204"/>
      <c r="L38" s="203"/>
      <c r="M38" s="178" t="s">
        <v>322</v>
      </c>
      <c r="N38" s="202" t="s">
        <v>323</v>
      </c>
      <c r="O38" s="204"/>
      <c r="P38" s="203"/>
      <c r="Q38" s="178" t="s">
        <v>276</v>
      </c>
      <c r="R38" s="178" t="s">
        <v>277</v>
      </c>
      <c r="S38" s="178" t="s">
        <v>278</v>
      </c>
      <c r="T38" s="179" t="s">
        <v>325</v>
      </c>
      <c r="U38" s="179" t="s">
        <v>280</v>
      </c>
      <c r="V38" s="179" t="s">
        <v>280</v>
      </c>
      <c r="W38" s="179" t="s">
        <v>280</v>
      </c>
      <c r="X38" s="179" t="s">
        <v>280</v>
      </c>
      <c r="Y38" s="179" t="s">
        <v>325</v>
      </c>
      <c r="Z38" s="179" t="s">
        <v>273</v>
      </c>
      <c r="AA38" s="179" t="s">
        <v>273</v>
      </c>
      <c r="AB38" s="179" t="s">
        <v>280</v>
      </c>
      <c r="AC38" s="179" t="s">
        <v>280</v>
      </c>
      <c r="AD38" s="179" t="s">
        <v>280</v>
      </c>
      <c r="AE38" s="179" t="s">
        <v>280</v>
      </c>
      <c r="AF38" s="179" t="s">
        <v>280</v>
      </c>
      <c r="AG38" s="179" t="s">
        <v>280</v>
      </c>
      <c r="AH38" s="179" t="s">
        <v>325</v>
      </c>
      <c r="AI38" s="179" t="s">
        <v>280</v>
      </c>
      <c r="AJ38" s="179" t="s">
        <v>280</v>
      </c>
      <c r="AK38" s="179" t="s">
        <v>280</v>
      </c>
      <c r="AL38" s="179" t="s">
        <v>280</v>
      </c>
    </row>
    <row r="39" spans="1:38" x14ac:dyDescent="0.25">
      <c r="A39" s="178" t="s">
        <v>243</v>
      </c>
      <c r="B39" s="202" t="s">
        <v>244</v>
      </c>
      <c r="C39" s="203"/>
      <c r="D39" s="178" t="s">
        <v>287</v>
      </c>
      <c r="F39" s="202" t="s">
        <v>288</v>
      </c>
      <c r="G39" s="204"/>
      <c r="H39" s="204"/>
      <c r="I39" s="204"/>
      <c r="J39" s="204"/>
      <c r="K39" s="204"/>
      <c r="L39" s="203"/>
      <c r="M39" s="178" t="s">
        <v>322</v>
      </c>
      <c r="N39" s="202" t="s">
        <v>323</v>
      </c>
      <c r="O39" s="204"/>
      <c r="P39" s="203"/>
      <c r="Q39" s="178" t="s">
        <v>276</v>
      </c>
      <c r="R39" s="178" t="s">
        <v>277</v>
      </c>
      <c r="S39" s="178" t="s">
        <v>278</v>
      </c>
      <c r="T39" s="179" t="s">
        <v>326</v>
      </c>
      <c r="U39" s="179" t="s">
        <v>280</v>
      </c>
      <c r="V39" s="179" t="s">
        <v>280</v>
      </c>
      <c r="W39" s="179" t="s">
        <v>280</v>
      </c>
      <c r="X39" s="179" t="s">
        <v>280</v>
      </c>
      <c r="Y39" s="179" t="s">
        <v>326</v>
      </c>
      <c r="Z39" s="179" t="s">
        <v>273</v>
      </c>
      <c r="AA39" s="179" t="s">
        <v>273</v>
      </c>
      <c r="AB39" s="179" t="s">
        <v>280</v>
      </c>
      <c r="AC39" s="179" t="s">
        <v>280</v>
      </c>
      <c r="AD39" s="179" t="s">
        <v>280</v>
      </c>
      <c r="AE39" s="179" t="s">
        <v>280</v>
      </c>
      <c r="AF39" s="179" t="s">
        <v>280</v>
      </c>
      <c r="AG39" s="179" t="s">
        <v>280</v>
      </c>
      <c r="AH39" s="179" t="s">
        <v>326</v>
      </c>
      <c r="AI39" s="179" t="s">
        <v>280</v>
      </c>
      <c r="AJ39" s="179" t="s">
        <v>280</v>
      </c>
      <c r="AK39" s="179" t="s">
        <v>280</v>
      </c>
      <c r="AL39" s="179" t="s">
        <v>280</v>
      </c>
    </row>
    <row r="40" spans="1:38" x14ac:dyDescent="0.25">
      <c r="A40" s="178" t="s">
        <v>243</v>
      </c>
      <c r="B40" s="202" t="s">
        <v>244</v>
      </c>
      <c r="C40" s="203"/>
      <c r="D40" s="178" t="s">
        <v>273</v>
      </c>
      <c r="F40" s="202" t="s">
        <v>273</v>
      </c>
      <c r="G40" s="204"/>
      <c r="H40" s="204"/>
      <c r="I40" s="204"/>
      <c r="J40" s="204"/>
      <c r="K40" s="204"/>
      <c r="L40" s="203"/>
      <c r="M40" s="178" t="s">
        <v>327</v>
      </c>
      <c r="N40" s="202" t="s">
        <v>328</v>
      </c>
      <c r="O40" s="204"/>
      <c r="P40" s="203"/>
      <c r="Q40" s="178" t="s">
        <v>276</v>
      </c>
      <c r="R40" s="178" t="s">
        <v>277</v>
      </c>
      <c r="S40" s="178" t="s">
        <v>278</v>
      </c>
      <c r="T40" s="179" t="s">
        <v>329</v>
      </c>
      <c r="U40" s="179" t="s">
        <v>280</v>
      </c>
      <c r="V40" s="179" t="s">
        <v>280</v>
      </c>
      <c r="W40" s="179" t="s">
        <v>280</v>
      </c>
      <c r="X40" s="179" t="s">
        <v>280</v>
      </c>
      <c r="Y40" s="179" t="s">
        <v>329</v>
      </c>
      <c r="Z40" s="179" t="s">
        <v>280</v>
      </c>
      <c r="AA40" s="179" t="s">
        <v>329</v>
      </c>
      <c r="AB40" s="179" t="s">
        <v>280</v>
      </c>
      <c r="AC40" s="179" t="s">
        <v>280</v>
      </c>
      <c r="AD40" s="179" t="s">
        <v>280</v>
      </c>
      <c r="AE40" s="179" t="s">
        <v>280</v>
      </c>
      <c r="AF40" s="179" t="s">
        <v>280</v>
      </c>
      <c r="AG40" s="179" t="s">
        <v>280</v>
      </c>
      <c r="AH40" s="179" t="s">
        <v>280</v>
      </c>
      <c r="AI40" s="179" t="s">
        <v>280</v>
      </c>
      <c r="AJ40" s="179" t="s">
        <v>280</v>
      </c>
      <c r="AK40" s="179" t="s">
        <v>280</v>
      </c>
      <c r="AL40" s="179" t="s">
        <v>280</v>
      </c>
    </row>
    <row r="41" spans="1:38" x14ac:dyDescent="0.25">
      <c r="A41" s="178" t="s">
        <v>243</v>
      </c>
      <c r="B41" s="202" t="s">
        <v>244</v>
      </c>
      <c r="C41" s="203"/>
      <c r="D41" s="178" t="s">
        <v>284</v>
      </c>
      <c r="F41" s="202" t="s">
        <v>285</v>
      </c>
      <c r="G41" s="204"/>
      <c r="H41" s="204"/>
      <c r="I41" s="204"/>
      <c r="J41" s="204"/>
      <c r="K41" s="204"/>
      <c r="L41" s="203"/>
      <c r="M41" s="178" t="s">
        <v>327</v>
      </c>
      <c r="N41" s="202" t="s">
        <v>328</v>
      </c>
      <c r="O41" s="204"/>
      <c r="P41" s="203"/>
      <c r="Q41" s="178" t="s">
        <v>276</v>
      </c>
      <c r="R41" s="178" t="s">
        <v>277</v>
      </c>
      <c r="S41" s="178" t="s">
        <v>278</v>
      </c>
      <c r="T41" s="179" t="s">
        <v>330</v>
      </c>
      <c r="U41" s="179" t="s">
        <v>280</v>
      </c>
      <c r="V41" s="179" t="s">
        <v>280</v>
      </c>
      <c r="W41" s="179" t="s">
        <v>280</v>
      </c>
      <c r="X41" s="179" t="s">
        <v>280</v>
      </c>
      <c r="Y41" s="179" t="s">
        <v>330</v>
      </c>
      <c r="Z41" s="179" t="s">
        <v>273</v>
      </c>
      <c r="AA41" s="179" t="s">
        <v>273</v>
      </c>
      <c r="AB41" s="179" t="s">
        <v>280</v>
      </c>
      <c r="AC41" s="179" t="s">
        <v>280</v>
      </c>
      <c r="AD41" s="179" t="s">
        <v>280</v>
      </c>
      <c r="AE41" s="179" t="s">
        <v>280</v>
      </c>
      <c r="AF41" s="179" t="s">
        <v>280</v>
      </c>
      <c r="AG41" s="179" t="s">
        <v>280</v>
      </c>
      <c r="AH41" s="179" t="s">
        <v>330</v>
      </c>
      <c r="AI41" s="179" t="s">
        <v>280</v>
      </c>
      <c r="AJ41" s="179" t="s">
        <v>280</v>
      </c>
      <c r="AK41" s="179" t="s">
        <v>280</v>
      </c>
      <c r="AL41" s="179" t="s">
        <v>280</v>
      </c>
    </row>
    <row r="42" spans="1:38" x14ac:dyDescent="0.25">
      <c r="A42" s="178" t="s">
        <v>243</v>
      </c>
      <c r="B42" s="202" t="s">
        <v>244</v>
      </c>
      <c r="C42" s="203"/>
      <c r="D42" s="178" t="s">
        <v>287</v>
      </c>
      <c r="F42" s="202" t="s">
        <v>288</v>
      </c>
      <c r="G42" s="204"/>
      <c r="H42" s="204"/>
      <c r="I42" s="204"/>
      <c r="J42" s="204"/>
      <c r="K42" s="204"/>
      <c r="L42" s="203"/>
      <c r="M42" s="178" t="s">
        <v>327</v>
      </c>
      <c r="N42" s="202" t="s">
        <v>328</v>
      </c>
      <c r="O42" s="204"/>
      <c r="P42" s="203"/>
      <c r="Q42" s="178" t="s">
        <v>276</v>
      </c>
      <c r="R42" s="178" t="s">
        <v>277</v>
      </c>
      <c r="S42" s="178" t="s">
        <v>278</v>
      </c>
      <c r="T42" s="179" t="s">
        <v>331</v>
      </c>
      <c r="U42" s="179" t="s">
        <v>280</v>
      </c>
      <c r="V42" s="179" t="s">
        <v>280</v>
      </c>
      <c r="W42" s="179" t="s">
        <v>280</v>
      </c>
      <c r="X42" s="179" t="s">
        <v>280</v>
      </c>
      <c r="Y42" s="179" t="s">
        <v>331</v>
      </c>
      <c r="Z42" s="179" t="s">
        <v>273</v>
      </c>
      <c r="AA42" s="179" t="s">
        <v>273</v>
      </c>
      <c r="AB42" s="179" t="s">
        <v>280</v>
      </c>
      <c r="AC42" s="179" t="s">
        <v>280</v>
      </c>
      <c r="AD42" s="179" t="s">
        <v>280</v>
      </c>
      <c r="AE42" s="179" t="s">
        <v>280</v>
      </c>
      <c r="AF42" s="179" t="s">
        <v>280</v>
      </c>
      <c r="AG42" s="179" t="s">
        <v>280</v>
      </c>
      <c r="AH42" s="179" t="s">
        <v>331</v>
      </c>
      <c r="AI42" s="179" t="s">
        <v>280</v>
      </c>
      <c r="AJ42" s="179" t="s">
        <v>280</v>
      </c>
      <c r="AK42" s="179" t="s">
        <v>280</v>
      </c>
      <c r="AL42" s="179" t="s">
        <v>280</v>
      </c>
    </row>
    <row r="43" spans="1:38" x14ac:dyDescent="0.25">
      <c r="A43" s="178" t="s">
        <v>243</v>
      </c>
      <c r="B43" s="202" t="s">
        <v>244</v>
      </c>
      <c r="C43" s="203"/>
      <c r="D43" s="178" t="s">
        <v>273</v>
      </c>
      <c r="F43" s="202" t="s">
        <v>273</v>
      </c>
      <c r="G43" s="204"/>
      <c r="H43" s="204"/>
      <c r="I43" s="204"/>
      <c r="J43" s="204"/>
      <c r="K43" s="204"/>
      <c r="L43" s="203"/>
      <c r="M43" s="178" t="s">
        <v>332</v>
      </c>
      <c r="N43" s="202" t="s">
        <v>333</v>
      </c>
      <c r="O43" s="204"/>
      <c r="P43" s="203"/>
      <c r="Q43" s="178" t="s">
        <v>276</v>
      </c>
      <c r="R43" s="178" t="s">
        <v>277</v>
      </c>
      <c r="S43" s="178" t="s">
        <v>278</v>
      </c>
      <c r="T43" s="179" t="s">
        <v>334</v>
      </c>
      <c r="U43" s="179" t="s">
        <v>280</v>
      </c>
      <c r="V43" s="179" t="s">
        <v>280</v>
      </c>
      <c r="W43" s="179" t="s">
        <v>280</v>
      </c>
      <c r="X43" s="179" t="s">
        <v>280</v>
      </c>
      <c r="Y43" s="179" t="s">
        <v>334</v>
      </c>
      <c r="Z43" s="179" t="s">
        <v>280</v>
      </c>
      <c r="AA43" s="179" t="s">
        <v>334</v>
      </c>
      <c r="AB43" s="179" t="s">
        <v>280</v>
      </c>
      <c r="AC43" s="179" t="s">
        <v>280</v>
      </c>
      <c r="AD43" s="179" t="s">
        <v>280</v>
      </c>
      <c r="AE43" s="179" t="s">
        <v>280</v>
      </c>
      <c r="AF43" s="179" t="s">
        <v>280</v>
      </c>
      <c r="AG43" s="179" t="s">
        <v>280</v>
      </c>
      <c r="AH43" s="179" t="s">
        <v>280</v>
      </c>
      <c r="AI43" s="179" t="s">
        <v>280</v>
      </c>
      <c r="AJ43" s="179" t="s">
        <v>280</v>
      </c>
      <c r="AK43" s="179" t="s">
        <v>280</v>
      </c>
      <c r="AL43" s="179" t="s">
        <v>280</v>
      </c>
    </row>
    <row r="44" spans="1:38" x14ac:dyDescent="0.25">
      <c r="A44" s="178" t="s">
        <v>243</v>
      </c>
      <c r="B44" s="202" t="s">
        <v>244</v>
      </c>
      <c r="C44" s="203"/>
      <c r="D44" s="178" t="s">
        <v>284</v>
      </c>
      <c r="F44" s="202" t="s">
        <v>285</v>
      </c>
      <c r="G44" s="204"/>
      <c r="H44" s="204"/>
      <c r="I44" s="204"/>
      <c r="J44" s="204"/>
      <c r="K44" s="204"/>
      <c r="L44" s="203"/>
      <c r="M44" s="178" t="s">
        <v>332</v>
      </c>
      <c r="N44" s="202" t="s">
        <v>333</v>
      </c>
      <c r="O44" s="204"/>
      <c r="P44" s="203"/>
      <c r="Q44" s="178" t="s">
        <v>276</v>
      </c>
      <c r="R44" s="178" t="s">
        <v>277</v>
      </c>
      <c r="S44" s="178" t="s">
        <v>278</v>
      </c>
      <c r="T44" s="179" t="s">
        <v>335</v>
      </c>
      <c r="U44" s="179" t="s">
        <v>280</v>
      </c>
      <c r="V44" s="179" t="s">
        <v>280</v>
      </c>
      <c r="W44" s="179" t="s">
        <v>280</v>
      </c>
      <c r="X44" s="179" t="s">
        <v>280</v>
      </c>
      <c r="Y44" s="179" t="s">
        <v>335</v>
      </c>
      <c r="Z44" s="179" t="s">
        <v>273</v>
      </c>
      <c r="AA44" s="179" t="s">
        <v>273</v>
      </c>
      <c r="AB44" s="179" t="s">
        <v>280</v>
      </c>
      <c r="AC44" s="179" t="s">
        <v>280</v>
      </c>
      <c r="AD44" s="179" t="s">
        <v>280</v>
      </c>
      <c r="AE44" s="179" t="s">
        <v>280</v>
      </c>
      <c r="AF44" s="179" t="s">
        <v>280</v>
      </c>
      <c r="AG44" s="179" t="s">
        <v>280</v>
      </c>
      <c r="AH44" s="179" t="s">
        <v>335</v>
      </c>
      <c r="AI44" s="179" t="s">
        <v>280</v>
      </c>
      <c r="AJ44" s="179" t="s">
        <v>280</v>
      </c>
      <c r="AK44" s="179" t="s">
        <v>280</v>
      </c>
      <c r="AL44" s="179" t="s">
        <v>280</v>
      </c>
    </row>
    <row r="45" spans="1:38" x14ac:dyDescent="0.25">
      <c r="A45" s="178" t="s">
        <v>243</v>
      </c>
      <c r="B45" s="202" t="s">
        <v>244</v>
      </c>
      <c r="C45" s="203"/>
      <c r="D45" s="178" t="s">
        <v>287</v>
      </c>
      <c r="F45" s="202" t="s">
        <v>288</v>
      </c>
      <c r="G45" s="204"/>
      <c r="H45" s="204"/>
      <c r="I45" s="204"/>
      <c r="J45" s="204"/>
      <c r="K45" s="204"/>
      <c r="L45" s="203"/>
      <c r="M45" s="178" t="s">
        <v>332</v>
      </c>
      <c r="N45" s="202" t="s">
        <v>333</v>
      </c>
      <c r="O45" s="204"/>
      <c r="P45" s="203"/>
      <c r="Q45" s="178" t="s">
        <v>276</v>
      </c>
      <c r="R45" s="178" t="s">
        <v>277</v>
      </c>
      <c r="S45" s="178" t="s">
        <v>278</v>
      </c>
      <c r="T45" s="179" t="s">
        <v>336</v>
      </c>
      <c r="U45" s="179" t="s">
        <v>280</v>
      </c>
      <c r="V45" s="179" t="s">
        <v>280</v>
      </c>
      <c r="W45" s="179" t="s">
        <v>280</v>
      </c>
      <c r="X45" s="179" t="s">
        <v>280</v>
      </c>
      <c r="Y45" s="179" t="s">
        <v>336</v>
      </c>
      <c r="Z45" s="179" t="s">
        <v>273</v>
      </c>
      <c r="AA45" s="179" t="s">
        <v>273</v>
      </c>
      <c r="AB45" s="179" t="s">
        <v>280</v>
      </c>
      <c r="AC45" s="179" t="s">
        <v>280</v>
      </c>
      <c r="AD45" s="179" t="s">
        <v>280</v>
      </c>
      <c r="AE45" s="179" t="s">
        <v>280</v>
      </c>
      <c r="AF45" s="179" t="s">
        <v>280</v>
      </c>
      <c r="AG45" s="179" t="s">
        <v>280</v>
      </c>
      <c r="AH45" s="179" t="s">
        <v>336</v>
      </c>
      <c r="AI45" s="179" t="s">
        <v>280</v>
      </c>
      <c r="AJ45" s="179" t="s">
        <v>280</v>
      </c>
      <c r="AK45" s="179" t="s">
        <v>280</v>
      </c>
      <c r="AL45" s="179" t="s">
        <v>280</v>
      </c>
    </row>
    <row r="46" spans="1:38" x14ac:dyDescent="0.25">
      <c r="A46" s="178" t="s">
        <v>243</v>
      </c>
      <c r="B46" s="202" t="s">
        <v>244</v>
      </c>
      <c r="C46" s="203"/>
      <c r="D46" s="178" t="s">
        <v>273</v>
      </c>
      <c r="F46" s="202" t="s">
        <v>273</v>
      </c>
      <c r="G46" s="204"/>
      <c r="H46" s="204"/>
      <c r="I46" s="204"/>
      <c r="J46" s="204"/>
      <c r="K46" s="204"/>
      <c r="L46" s="203"/>
      <c r="M46" s="178" t="s">
        <v>337</v>
      </c>
      <c r="N46" s="202" t="s">
        <v>338</v>
      </c>
      <c r="O46" s="204"/>
      <c r="P46" s="203"/>
      <c r="Q46" s="178" t="s">
        <v>276</v>
      </c>
      <c r="R46" s="178" t="s">
        <v>277</v>
      </c>
      <c r="S46" s="178" t="s">
        <v>278</v>
      </c>
      <c r="T46" s="179" t="s">
        <v>339</v>
      </c>
      <c r="U46" s="179" t="s">
        <v>280</v>
      </c>
      <c r="V46" s="179" t="s">
        <v>280</v>
      </c>
      <c r="W46" s="179" t="s">
        <v>280</v>
      </c>
      <c r="X46" s="179" t="s">
        <v>280</v>
      </c>
      <c r="Y46" s="179" t="s">
        <v>339</v>
      </c>
      <c r="Z46" s="179" t="s">
        <v>280</v>
      </c>
      <c r="AA46" s="179" t="s">
        <v>339</v>
      </c>
      <c r="AB46" s="179" t="s">
        <v>280</v>
      </c>
      <c r="AC46" s="179" t="s">
        <v>280</v>
      </c>
      <c r="AD46" s="179" t="s">
        <v>280</v>
      </c>
      <c r="AE46" s="179" t="s">
        <v>280</v>
      </c>
      <c r="AF46" s="179" t="s">
        <v>280</v>
      </c>
      <c r="AG46" s="179" t="s">
        <v>280</v>
      </c>
      <c r="AH46" s="179" t="s">
        <v>280</v>
      </c>
      <c r="AI46" s="179" t="s">
        <v>280</v>
      </c>
      <c r="AJ46" s="179" t="s">
        <v>280</v>
      </c>
      <c r="AK46" s="179" t="s">
        <v>280</v>
      </c>
      <c r="AL46" s="179" t="s">
        <v>280</v>
      </c>
    </row>
    <row r="47" spans="1:38" x14ac:dyDescent="0.25">
      <c r="A47" s="178" t="s">
        <v>243</v>
      </c>
      <c r="B47" s="202" t="s">
        <v>244</v>
      </c>
      <c r="C47" s="203"/>
      <c r="D47" s="178" t="s">
        <v>284</v>
      </c>
      <c r="F47" s="202" t="s">
        <v>285</v>
      </c>
      <c r="G47" s="204"/>
      <c r="H47" s="204"/>
      <c r="I47" s="204"/>
      <c r="J47" s="204"/>
      <c r="K47" s="204"/>
      <c r="L47" s="203"/>
      <c r="M47" s="178" t="s">
        <v>337</v>
      </c>
      <c r="N47" s="202" t="s">
        <v>338</v>
      </c>
      <c r="O47" s="204"/>
      <c r="P47" s="203"/>
      <c r="Q47" s="178" t="s">
        <v>276</v>
      </c>
      <c r="R47" s="178" t="s">
        <v>277</v>
      </c>
      <c r="S47" s="178" t="s">
        <v>278</v>
      </c>
      <c r="T47" s="179" t="s">
        <v>340</v>
      </c>
      <c r="U47" s="179" t="s">
        <v>280</v>
      </c>
      <c r="V47" s="179" t="s">
        <v>280</v>
      </c>
      <c r="W47" s="179" t="s">
        <v>280</v>
      </c>
      <c r="X47" s="179" t="s">
        <v>280</v>
      </c>
      <c r="Y47" s="179" t="s">
        <v>340</v>
      </c>
      <c r="Z47" s="179" t="s">
        <v>273</v>
      </c>
      <c r="AA47" s="179" t="s">
        <v>273</v>
      </c>
      <c r="AB47" s="179" t="s">
        <v>280</v>
      </c>
      <c r="AC47" s="179" t="s">
        <v>280</v>
      </c>
      <c r="AD47" s="179" t="s">
        <v>280</v>
      </c>
      <c r="AE47" s="179" t="s">
        <v>280</v>
      </c>
      <c r="AF47" s="179" t="s">
        <v>280</v>
      </c>
      <c r="AG47" s="179" t="s">
        <v>280</v>
      </c>
      <c r="AH47" s="179" t="s">
        <v>340</v>
      </c>
      <c r="AI47" s="179" t="s">
        <v>280</v>
      </c>
      <c r="AJ47" s="179" t="s">
        <v>280</v>
      </c>
      <c r="AK47" s="179" t="s">
        <v>280</v>
      </c>
      <c r="AL47" s="179" t="s">
        <v>280</v>
      </c>
    </row>
    <row r="48" spans="1:38" x14ac:dyDescent="0.25">
      <c r="A48" s="178" t="s">
        <v>243</v>
      </c>
      <c r="B48" s="202" t="s">
        <v>244</v>
      </c>
      <c r="C48" s="203"/>
      <c r="D48" s="178" t="s">
        <v>287</v>
      </c>
      <c r="F48" s="202" t="s">
        <v>288</v>
      </c>
      <c r="G48" s="204"/>
      <c r="H48" s="204"/>
      <c r="I48" s="204"/>
      <c r="J48" s="204"/>
      <c r="K48" s="204"/>
      <c r="L48" s="203"/>
      <c r="M48" s="178" t="s">
        <v>337</v>
      </c>
      <c r="N48" s="202" t="s">
        <v>338</v>
      </c>
      <c r="O48" s="204"/>
      <c r="P48" s="203"/>
      <c r="Q48" s="178" t="s">
        <v>276</v>
      </c>
      <c r="R48" s="178" t="s">
        <v>277</v>
      </c>
      <c r="S48" s="178" t="s">
        <v>278</v>
      </c>
      <c r="T48" s="179" t="s">
        <v>341</v>
      </c>
      <c r="U48" s="179" t="s">
        <v>280</v>
      </c>
      <c r="V48" s="179" t="s">
        <v>280</v>
      </c>
      <c r="W48" s="179" t="s">
        <v>280</v>
      </c>
      <c r="X48" s="179" t="s">
        <v>280</v>
      </c>
      <c r="Y48" s="179" t="s">
        <v>341</v>
      </c>
      <c r="Z48" s="179" t="s">
        <v>273</v>
      </c>
      <c r="AA48" s="179" t="s">
        <v>273</v>
      </c>
      <c r="AB48" s="179" t="s">
        <v>280</v>
      </c>
      <c r="AC48" s="179" t="s">
        <v>280</v>
      </c>
      <c r="AD48" s="179" t="s">
        <v>280</v>
      </c>
      <c r="AE48" s="179" t="s">
        <v>280</v>
      </c>
      <c r="AF48" s="179" t="s">
        <v>280</v>
      </c>
      <c r="AG48" s="179" t="s">
        <v>280</v>
      </c>
      <c r="AH48" s="179" t="s">
        <v>341</v>
      </c>
      <c r="AI48" s="179" t="s">
        <v>280</v>
      </c>
      <c r="AJ48" s="179" t="s">
        <v>280</v>
      </c>
      <c r="AK48" s="179" t="s">
        <v>280</v>
      </c>
      <c r="AL48" s="179" t="s">
        <v>280</v>
      </c>
    </row>
    <row r="49" spans="1:38" x14ac:dyDescent="0.25">
      <c r="A49" s="178" t="s">
        <v>243</v>
      </c>
      <c r="B49" s="202" t="s">
        <v>244</v>
      </c>
      <c r="C49" s="203"/>
      <c r="D49" s="178" t="s">
        <v>273</v>
      </c>
      <c r="F49" s="202" t="s">
        <v>273</v>
      </c>
      <c r="G49" s="204"/>
      <c r="H49" s="204"/>
      <c r="I49" s="204"/>
      <c r="J49" s="204"/>
      <c r="K49" s="204"/>
      <c r="L49" s="203"/>
      <c r="M49" s="178" t="s">
        <v>342</v>
      </c>
      <c r="N49" s="202" t="s">
        <v>343</v>
      </c>
      <c r="O49" s="204"/>
      <c r="P49" s="203"/>
      <c r="Q49" s="178" t="s">
        <v>276</v>
      </c>
      <c r="R49" s="178" t="s">
        <v>277</v>
      </c>
      <c r="S49" s="178" t="s">
        <v>278</v>
      </c>
      <c r="T49" s="179" t="s">
        <v>344</v>
      </c>
      <c r="U49" s="179" t="s">
        <v>280</v>
      </c>
      <c r="V49" s="179" t="s">
        <v>280</v>
      </c>
      <c r="W49" s="179" t="s">
        <v>280</v>
      </c>
      <c r="X49" s="179" t="s">
        <v>280</v>
      </c>
      <c r="Y49" s="179" t="s">
        <v>344</v>
      </c>
      <c r="Z49" s="179" t="s">
        <v>280</v>
      </c>
      <c r="AA49" s="179" t="s">
        <v>344</v>
      </c>
      <c r="AB49" s="179" t="s">
        <v>280</v>
      </c>
      <c r="AC49" s="179" t="s">
        <v>280</v>
      </c>
      <c r="AD49" s="179" t="s">
        <v>280</v>
      </c>
      <c r="AE49" s="179" t="s">
        <v>280</v>
      </c>
      <c r="AF49" s="179" t="s">
        <v>280</v>
      </c>
      <c r="AG49" s="179" t="s">
        <v>280</v>
      </c>
      <c r="AH49" s="179" t="s">
        <v>280</v>
      </c>
      <c r="AI49" s="179" t="s">
        <v>280</v>
      </c>
      <c r="AJ49" s="179" t="s">
        <v>280</v>
      </c>
      <c r="AK49" s="179" t="s">
        <v>280</v>
      </c>
      <c r="AL49" s="179" t="s">
        <v>280</v>
      </c>
    </row>
    <row r="50" spans="1:38" x14ac:dyDescent="0.25">
      <c r="A50" s="178" t="s">
        <v>243</v>
      </c>
      <c r="B50" s="202" t="s">
        <v>244</v>
      </c>
      <c r="C50" s="203"/>
      <c r="D50" s="178" t="s">
        <v>284</v>
      </c>
      <c r="F50" s="202" t="s">
        <v>285</v>
      </c>
      <c r="G50" s="204"/>
      <c r="H50" s="204"/>
      <c r="I50" s="204"/>
      <c r="J50" s="204"/>
      <c r="K50" s="204"/>
      <c r="L50" s="203"/>
      <c r="M50" s="178" t="s">
        <v>342</v>
      </c>
      <c r="N50" s="202" t="s">
        <v>343</v>
      </c>
      <c r="O50" s="204"/>
      <c r="P50" s="203"/>
      <c r="Q50" s="178" t="s">
        <v>276</v>
      </c>
      <c r="R50" s="178" t="s">
        <v>277</v>
      </c>
      <c r="S50" s="178" t="s">
        <v>278</v>
      </c>
      <c r="T50" s="179" t="s">
        <v>345</v>
      </c>
      <c r="U50" s="179" t="s">
        <v>280</v>
      </c>
      <c r="V50" s="179" t="s">
        <v>280</v>
      </c>
      <c r="W50" s="179" t="s">
        <v>280</v>
      </c>
      <c r="X50" s="179" t="s">
        <v>280</v>
      </c>
      <c r="Y50" s="179" t="s">
        <v>345</v>
      </c>
      <c r="Z50" s="179" t="s">
        <v>273</v>
      </c>
      <c r="AA50" s="179" t="s">
        <v>273</v>
      </c>
      <c r="AB50" s="179" t="s">
        <v>280</v>
      </c>
      <c r="AC50" s="179" t="s">
        <v>280</v>
      </c>
      <c r="AD50" s="179" t="s">
        <v>280</v>
      </c>
      <c r="AE50" s="179" t="s">
        <v>280</v>
      </c>
      <c r="AF50" s="179" t="s">
        <v>280</v>
      </c>
      <c r="AG50" s="179" t="s">
        <v>280</v>
      </c>
      <c r="AH50" s="179" t="s">
        <v>345</v>
      </c>
      <c r="AI50" s="179" t="s">
        <v>280</v>
      </c>
      <c r="AJ50" s="179" t="s">
        <v>280</v>
      </c>
      <c r="AK50" s="179" t="s">
        <v>280</v>
      </c>
      <c r="AL50" s="179" t="s">
        <v>280</v>
      </c>
    </row>
    <row r="51" spans="1:38" x14ac:dyDescent="0.25">
      <c r="A51" s="178" t="s">
        <v>243</v>
      </c>
      <c r="B51" s="202" t="s">
        <v>244</v>
      </c>
      <c r="C51" s="203"/>
      <c r="D51" s="178" t="s">
        <v>287</v>
      </c>
      <c r="F51" s="202" t="s">
        <v>288</v>
      </c>
      <c r="G51" s="204"/>
      <c r="H51" s="204"/>
      <c r="I51" s="204"/>
      <c r="J51" s="204"/>
      <c r="K51" s="204"/>
      <c r="L51" s="203"/>
      <c r="M51" s="178" t="s">
        <v>342</v>
      </c>
      <c r="N51" s="202" t="s">
        <v>343</v>
      </c>
      <c r="O51" s="204"/>
      <c r="P51" s="203"/>
      <c r="Q51" s="178" t="s">
        <v>276</v>
      </c>
      <c r="R51" s="178" t="s">
        <v>277</v>
      </c>
      <c r="S51" s="178" t="s">
        <v>278</v>
      </c>
      <c r="T51" s="179" t="s">
        <v>346</v>
      </c>
      <c r="U51" s="179" t="s">
        <v>280</v>
      </c>
      <c r="V51" s="179" t="s">
        <v>280</v>
      </c>
      <c r="W51" s="179" t="s">
        <v>280</v>
      </c>
      <c r="X51" s="179" t="s">
        <v>280</v>
      </c>
      <c r="Y51" s="179" t="s">
        <v>346</v>
      </c>
      <c r="Z51" s="179" t="s">
        <v>273</v>
      </c>
      <c r="AA51" s="179" t="s">
        <v>273</v>
      </c>
      <c r="AB51" s="179" t="s">
        <v>280</v>
      </c>
      <c r="AC51" s="179" t="s">
        <v>280</v>
      </c>
      <c r="AD51" s="179" t="s">
        <v>280</v>
      </c>
      <c r="AE51" s="179" t="s">
        <v>280</v>
      </c>
      <c r="AF51" s="179" t="s">
        <v>280</v>
      </c>
      <c r="AG51" s="179" t="s">
        <v>280</v>
      </c>
      <c r="AH51" s="179" t="s">
        <v>346</v>
      </c>
      <c r="AI51" s="179" t="s">
        <v>280</v>
      </c>
      <c r="AJ51" s="179" t="s">
        <v>280</v>
      </c>
      <c r="AK51" s="179" t="s">
        <v>280</v>
      </c>
      <c r="AL51" s="179" t="s">
        <v>280</v>
      </c>
    </row>
    <row r="52" spans="1:38" s="181" customFormat="1" x14ac:dyDescent="0.25">
      <c r="A52" s="180" t="s">
        <v>243</v>
      </c>
      <c r="B52" s="205" t="s">
        <v>244</v>
      </c>
      <c r="C52" s="206"/>
      <c r="D52" s="180" t="s">
        <v>273</v>
      </c>
      <c r="F52" s="205" t="s">
        <v>273</v>
      </c>
      <c r="G52" s="207"/>
      <c r="H52" s="207"/>
      <c r="I52" s="207"/>
      <c r="J52" s="207"/>
      <c r="K52" s="207"/>
      <c r="L52" s="206"/>
      <c r="M52" s="180" t="s">
        <v>347</v>
      </c>
      <c r="N52" s="205" t="s">
        <v>348</v>
      </c>
      <c r="O52" s="207"/>
      <c r="P52" s="206"/>
      <c r="Q52" s="180" t="s">
        <v>276</v>
      </c>
      <c r="R52" s="180" t="s">
        <v>277</v>
      </c>
      <c r="S52" s="180" t="s">
        <v>278</v>
      </c>
      <c r="T52" s="182" t="s">
        <v>349</v>
      </c>
      <c r="U52" s="182" t="s">
        <v>280</v>
      </c>
      <c r="V52" s="182" t="s">
        <v>280</v>
      </c>
      <c r="W52" s="182" t="s">
        <v>280</v>
      </c>
      <c r="X52" s="182" t="s">
        <v>280</v>
      </c>
      <c r="Y52" s="182" t="s">
        <v>349</v>
      </c>
      <c r="Z52" s="182" t="s">
        <v>280</v>
      </c>
      <c r="AA52" s="182" t="s">
        <v>280</v>
      </c>
      <c r="AB52" s="182" t="s">
        <v>349</v>
      </c>
      <c r="AC52" s="182" t="s">
        <v>280</v>
      </c>
      <c r="AD52" s="182" t="s">
        <v>280</v>
      </c>
      <c r="AE52" s="182" t="s">
        <v>280</v>
      </c>
      <c r="AF52" s="182" t="s">
        <v>349</v>
      </c>
      <c r="AG52" s="182" t="s">
        <v>280</v>
      </c>
      <c r="AH52" s="182" t="s">
        <v>280</v>
      </c>
      <c r="AI52" s="182" t="s">
        <v>280</v>
      </c>
      <c r="AJ52" s="182" t="s">
        <v>280</v>
      </c>
      <c r="AK52" s="182" t="s">
        <v>280</v>
      </c>
      <c r="AL52" s="182" t="s">
        <v>280</v>
      </c>
    </row>
    <row r="53" spans="1:38" x14ac:dyDescent="0.25">
      <c r="A53" s="178" t="s">
        <v>243</v>
      </c>
      <c r="B53" s="202" t="s">
        <v>244</v>
      </c>
      <c r="C53" s="203"/>
      <c r="D53" s="178" t="s">
        <v>273</v>
      </c>
      <c r="F53" s="202" t="s">
        <v>273</v>
      </c>
      <c r="G53" s="204"/>
      <c r="H53" s="204"/>
      <c r="I53" s="204"/>
      <c r="J53" s="204"/>
      <c r="K53" s="204"/>
      <c r="L53" s="203"/>
      <c r="M53" s="178" t="s">
        <v>350</v>
      </c>
      <c r="N53" s="202" t="s">
        <v>351</v>
      </c>
      <c r="O53" s="204"/>
      <c r="P53" s="203"/>
      <c r="Q53" s="178" t="s">
        <v>276</v>
      </c>
      <c r="R53" s="178" t="s">
        <v>277</v>
      </c>
      <c r="S53" s="178" t="s">
        <v>278</v>
      </c>
      <c r="T53" s="179" t="s">
        <v>352</v>
      </c>
      <c r="U53" s="179" t="s">
        <v>280</v>
      </c>
      <c r="V53" s="179" t="s">
        <v>280</v>
      </c>
      <c r="W53" s="179" t="s">
        <v>280</v>
      </c>
      <c r="X53" s="179" t="s">
        <v>280</v>
      </c>
      <c r="Y53" s="179" t="s">
        <v>352</v>
      </c>
      <c r="Z53" s="179" t="s">
        <v>352</v>
      </c>
      <c r="AA53" s="179" t="s">
        <v>280</v>
      </c>
      <c r="AB53" s="179" t="s">
        <v>280</v>
      </c>
      <c r="AC53" s="179" t="s">
        <v>280</v>
      </c>
      <c r="AD53" s="179" t="s">
        <v>280</v>
      </c>
      <c r="AE53" s="179" t="s">
        <v>280</v>
      </c>
      <c r="AF53" s="179" t="s">
        <v>280</v>
      </c>
      <c r="AG53" s="179" t="s">
        <v>280</v>
      </c>
      <c r="AH53" s="179" t="s">
        <v>280</v>
      </c>
      <c r="AI53" s="179" t="s">
        <v>280</v>
      </c>
      <c r="AJ53" s="179" t="s">
        <v>280</v>
      </c>
      <c r="AK53" s="179" t="s">
        <v>280</v>
      </c>
      <c r="AL53" s="179" t="s">
        <v>280</v>
      </c>
    </row>
    <row r="54" spans="1:38" x14ac:dyDescent="0.25">
      <c r="A54" s="178" t="s">
        <v>243</v>
      </c>
      <c r="B54" s="202" t="s">
        <v>244</v>
      </c>
      <c r="C54" s="203"/>
      <c r="D54" s="178" t="s">
        <v>273</v>
      </c>
      <c r="F54" s="202" t="s">
        <v>273</v>
      </c>
      <c r="G54" s="204"/>
      <c r="H54" s="204"/>
      <c r="I54" s="204"/>
      <c r="J54" s="204"/>
      <c r="K54" s="204"/>
      <c r="L54" s="203"/>
      <c r="M54" s="178" t="s">
        <v>353</v>
      </c>
      <c r="N54" s="202" t="s">
        <v>354</v>
      </c>
      <c r="O54" s="204"/>
      <c r="P54" s="203"/>
      <c r="Q54" s="178" t="s">
        <v>276</v>
      </c>
      <c r="R54" s="178" t="s">
        <v>277</v>
      </c>
      <c r="S54" s="178" t="s">
        <v>278</v>
      </c>
      <c r="T54" s="179" t="s">
        <v>352</v>
      </c>
      <c r="U54" s="179" t="s">
        <v>280</v>
      </c>
      <c r="V54" s="179" t="s">
        <v>280</v>
      </c>
      <c r="W54" s="179" t="s">
        <v>280</v>
      </c>
      <c r="X54" s="179" t="s">
        <v>280</v>
      </c>
      <c r="Y54" s="179" t="s">
        <v>352</v>
      </c>
      <c r="Z54" s="179" t="s">
        <v>280</v>
      </c>
      <c r="AA54" s="179" t="s">
        <v>352</v>
      </c>
      <c r="AB54" s="179" t="s">
        <v>280</v>
      </c>
      <c r="AC54" s="179" t="s">
        <v>280</v>
      </c>
      <c r="AD54" s="179" t="s">
        <v>280</v>
      </c>
      <c r="AE54" s="179" t="s">
        <v>280</v>
      </c>
      <c r="AF54" s="179" t="s">
        <v>280</v>
      </c>
      <c r="AG54" s="179" t="s">
        <v>280</v>
      </c>
      <c r="AH54" s="179" t="s">
        <v>280</v>
      </c>
      <c r="AI54" s="179" t="s">
        <v>280</v>
      </c>
      <c r="AJ54" s="179" t="s">
        <v>280</v>
      </c>
      <c r="AK54" s="179" t="s">
        <v>280</v>
      </c>
      <c r="AL54" s="179" t="s">
        <v>280</v>
      </c>
    </row>
    <row r="55" spans="1:38" x14ac:dyDescent="0.25">
      <c r="A55" s="178" t="s">
        <v>243</v>
      </c>
      <c r="B55" s="202" t="s">
        <v>244</v>
      </c>
      <c r="C55" s="203"/>
      <c r="D55" s="178" t="s">
        <v>284</v>
      </c>
      <c r="F55" s="202" t="s">
        <v>285</v>
      </c>
      <c r="G55" s="204"/>
      <c r="H55" s="204"/>
      <c r="I55" s="204"/>
      <c r="J55" s="204"/>
      <c r="K55" s="204"/>
      <c r="L55" s="203"/>
      <c r="M55" s="178" t="s">
        <v>353</v>
      </c>
      <c r="N55" s="202" t="s">
        <v>354</v>
      </c>
      <c r="O55" s="204"/>
      <c r="P55" s="203"/>
      <c r="Q55" s="178" t="s">
        <v>276</v>
      </c>
      <c r="R55" s="178" t="s">
        <v>277</v>
      </c>
      <c r="S55" s="178" t="s">
        <v>278</v>
      </c>
      <c r="T55" s="179" t="s">
        <v>355</v>
      </c>
      <c r="U55" s="179" t="s">
        <v>280</v>
      </c>
      <c r="V55" s="179" t="s">
        <v>280</v>
      </c>
      <c r="W55" s="179" t="s">
        <v>280</v>
      </c>
      <c r="X55" s="179" t="s">
        <v>280</v>
      </c>
      <c r="Y55" s="179" t="s">
        <v>355</v>
      </c>
      <c r="Z55" s="179" t="s">
        <v>273</v>
      </c>
      <c r="AA55" s="179" t="s">
        <v>273</v>
      </c>
      <c r="AB55" s="179" t="s">
        <v>280</v>
      </c>
      <c r="AC55" s="179" t="s">
        <v>280</v>
      </c>
      <c r="AD55" s="179" t="s">
        <v>280</v>
      </c>
      <c r="AE55" s="179" t="s">
        <v>280</v>
      </c>
      <c r="AF55" s="179" t="s">
        <v>280</v>
      </c>
      <c r="AG55" s="179" t="s">
        <v>280</v>
      </c>
      <c r="AH55" s="179" t="s">
        <v>355</v>
      </c>
      <c r="AI55" s="179" t="s">
        <v>280</v>
      </c>
      <c r="AJ55" s="179" t="s">
        <v>280</v>
      </c>
      <c r="AK55" s="179" t="s">
        <v>280</v>
      </c>
      <c r="AL55" s="179" t="s">
        <v>280</v>
      </c>
    </row>
    <row r="56" spans="1:38" x14ac:dyDescent="0.25">
      <c r="A56" s="178" t="s">
        <v>243</v>
      </c>
      <c r="B56" s="202" t="s">
        <v>244</v>
      </c>
      <c r="C56" s="203"/>
      <c r="D56" s="178" t="s">
        <v>287</v>
      </c>
      <c r="F56" s="202" t="s">
        <v>288</v>
      </c>
      <c r="G56" s="204"/>
      <c r="H56" s="204"/>
      <c r="I56" s="204"/>
      <c r="J56" s="204"/>
      <c r="K56" s="204"/>
      <c r="L56" s="203"/>
      <c r="M56" s="178" t="s">
        <v>353</v>
      </c>
      <c r="N56" s="202" t="s">
        <v>354</v>
      </c>
      <c r="O56" s="204"/>
      <c r="P56" s="203"/>
      <c r="Q56" s="178" t="s">
        <v>276</v>
      </c>
      <c r="R56" s="178" t="s">
        <v>277</v>
      </c>
      <c r="S56" s="178" t="s">
        <v>278</v>
      </c>
      <c r="T56" s="179" t="s">
        <v>356</v>
      </c>
      <c r="U56" s="179" t="s">
        <v>280</v>
      </c>
      <c r="V56" s="179" t="s">
        <v>280</v>
      </c>
      <c r="W56" s="179" t="s">
        <v>280</v>
      </c>
      <c r="X56" s="179" t="s">
        <v>280</v>
      </c>
      <c r="Y56" s="179" t="s">
        <v>356</v>
      </c>
      <c r="Z56" s="179" t="s">
        <v>273</v>
      </c>
      <c r="AA56" s="179" t="s">
        <v>273</v>
      </c>
      <c r="AB56" s="179" t="s">
        <v>280</v>
      </c>
      <c r="AC56" s="179" t="s">
        <v>280</v>
      </c>
      <c r="AD56" s="179" t="s">
        <v>280</v>
      </c>
      <c r="AE56" s="179" t="s">
        <v>280</v>
      </c>
      <c r="AF56" s="179" t="s">
        <v>280</v>
      </c>
      <c r="AG56" s="179" t="s">
        <v>280</v>
      </c>
      <c r="AH56" s="179" t="s">
        <v>356</v>
      </c>
      <c r="AI56" s="179" t="s">
        <v>280</v>
      </c>
      <c r="AJ56" s="179" t="s">
        <v>280</v>
      </c>
      <c r="AK56" s="179" t="s">
        <v>280</v>
      </c>
      <c r="AL56" s="179" t="s">
        <v>280</v>
      </c>
    </row>
    <row r="57" spans="1:38" x14ac:dyDescent="0.25">
      <c r="A57" s="178" t="s">
        <v>243</v>
      </c>
      <c r="B57" s="202" t="s">
        <v>244</v>
      </c>
      <c r="C57" s="203"/>
      <c r="D57" s="178" t="s">
        <v>273</v>
      </c>
      <c r="F57" s="202" t="s">
        <v>273</v>
      </c>
      <c r="G57" s="204"/>
      <c r="H57" s="204"/>
      <c r="I57" s="204"/>
      <c r="J57" s="204"/>
      <c r="K57" s="204"/>
      <c r="L57" s="203"/>
      <c r="M57" s="178" t="s">
        <v>357</v>
      </c>
      <c r="N57" s="202" t="s">
        <v>358</v>
      </c>
      <c r="O57" s="204"/>
      <c r="P57" s="203"/>
      <c r="Q57" s="178" t="s">
        <v>276</v>
      </c>
      <c r="R57" s="178" t="s">
        <v>277</v>
      </c>
      <c r="S57" s="178" t="s">
        <v>278</v>
      </c>
      <c r="T57" s="179" t="s">
        <v>359</v>
      </c>
      <c r="U57" s="179" t="s">
        <v>280</v>
      </c>
      <c r="V57" s="179" t="s">
        <v>280</v>
      </c>
      <c r="W57" s="179" t="s">
        <v>280</v>
      </c>
      <c r="X57" s="179" t="s">
        <v>280</v>
      </c>
      <c r="Y57" s="179" t="s">
        <v>359</v>
      </c>
      <c r="Z57" s="179" t="s">
        <v>280</v>
      </c>
      <c r="AA57" s="179" t="s">
        <v>359</v>
      </c>
      <c r="AB57" s="179" t="s">
        <v>280</v>
      </c>
      <c r="AC57" s="179" t="s">
        <v>280</v>
      </c>
      <c r="AD57" s="179" t="s">
        <v>280</v>
      </c>
      <c r="AE57" s="179" t="s">
        <v>280</v>
      </c>
      <c r="AF57" s="179" t="s">
        <v>280</v>
      </c>
      <c r="AG57" s="179" t="s">
        <v>280</v>
      </c>
      <c r="AH57" s="179" t="s">
        <v>280</v>
      </c>
      <c r="AI57" s="179" t="s">
        <v>280</v>
      </c>
      <c r="AJ57" s="179" t="s">
        <v>280</v>
      </c>
      <c r="AK57" s="179" t="s">
        <v>280</v>
      </c>
      <c r="AL57" s="179" t="s">
        <v>280</v>
      </c>
    </row>
    <row r="58" spans="1:38" x14ac:dyDescent="0.25">
      <c r="A58" s="178" t="s">
        <v>243</v>
      </c>
      <c r="B58" s="202" t="s">
        <v>244</v>
      </c>
      <c r="C58" s="203"/>
      <c r="D58" s="178" t="s">
        <v>284</v>
      </c>
      <c r="F58" s="202" t="s">
        <v>285</v>
      </c>
      <c r="G58" s="204"/>
      <c r="H58" s="204"/>
      <c r="I58" s="204"/>
      <c r="J58" s="204"/>
      <c r="K58" s="204"/>
      <c r="L58" s="203"/>
      <c r="M58" s="178" t="s">
        <v>357</v>
      </c>
      <c r="N58" s="202" t="s">
        <v>358</v>
      </c>
      <c r="O58" s="204"/>
      <c r="P58" s="203"/>
      <c r="Q58" s="178" t="s">
        <v>276</v>
      </c>
      <c r="R58" s="178" t="s">
        <v>277</v>
      </c>
      <c r="S58" s="178" t="s">
        <v>278</v>
      </c>
      <c r="T58" s="179" t="s">
        <v>360</v>
      </c>
      <c r="U58" s="179" t="s">
        <v>280</v>
      </c>
      <c r="V58" s="179" t="s">
        <v>280</v>
      </c>
      <c r="W58" s="179" t="s">
        <v>280</v>
      </c>
      <c r="X58" s="179" t="s">
        <v>280</v>
      </c>
      <c r="Y58" s="179" t="s">
        <v>360</v>
      </c>
      <c r="Z58" s="179" t="s">
        <v>273</v>
      </c>
      <c r="AA58" s="179" t="s">
        <v>273</v>
      </c>
      <c r="AB58" s="179" t="s">
        <v>280</v>
      </c>
      <c r="AC58" s="179" t="s">
        <v>280</v>
      </c>
      <c r="AD58" s="179" t="s">
        <v>280</v>
      </c>
      <c r="AE58" s="179" t="s">
        <v>280</v>
      </c>
      <c r="AF58" s="179" t="s">
        <v>280</v>
      </c>
      <c r="AG58" s="179" t="s">
        <v>280</v>
      </c>
      <c r="AH58" s="179" t="s">
        <v>360</v>
      </c>
      <c r="AI58" s="179" t="s">
        <v>280</v>
      </c>
      <c r="AJ58" s="179" t="s">
        <v>280</v>
      </c>
      <c r="AK58" s="179" t="s">
        <v>280</v>
      </c>
      <c r="AL58" s="179" t="s">
        <v>280</v>
      </c>
    </row>
    <row r="59" spans="1:38" x14ac:dyDescent="0.25">
      <c r="A59" s="178" t="s">
        <v>243</v>
      </c>
      <c r="B59" s="202" t="s">
        <v>244</v>
      </c>
      <c r="C59" s="203"/>
      <c r="D59" s="178" t="s">
        <v>287</v>
      </c>
      <c r="F59" s="202" t="s">
        <v>288</v>
      </c>
      <c r="G59" s="204"/>
      <c r="H59" s="204"/>
      <c r="I59" s="204"/>
      <c r="J59" s="204"/>
      <c r="K59" s="204"/>
      <c r="L59" s="203"/>
      <c r="M59" s="178" t="s">
        <v>357</v>
      </c>
      <c r="N59" s="202" t="s">
        <v>358</v>
      </c>
      <c r="O59" s="204"/>
      <c r="P59" s="203"/>
      <c r="Q59" s="178" t="s">
        <v>276</v>
      </c>
      <c r="R59" s="178" t="s">
        <v>277</v>
      </c>
      <c r="S59" s="178" t="s">
        <v>278</v>
      </c>
      <c r="T59" s="179" t="s">
        <v>361</v>
      </c>
      <c r="U59" s="179" t="s">
        <v>280</v>
      </c>
      <c r="V59" s="179" t="s">
        <v>280</v>
      </c>
      <c r="W59" s="179" t="s">
        <v>280</v>
      </c>
      <c r="X59" s="179" t="s">
        <v>280</v>
      </c>
      <c r="Y59" s="179" t="s">
        <v>361</v>
      </c>
      <c r="Z59" s="179" t="s">
        <v>273</v>
      </c>
      <c r="AA59" s="179" t="s">
        <v>273</v>
      </c>
      <c r="AB59" s="179" t="s">
        <v>280</v>
      </c>
      <c r="AC59" s="179" t="s">
        <v>280</v>
      </c>
      <c r="AD59" s="179" t="s">
        <v>280</v>
      </c>
      <c r="AE59" s="179" t="s">
        <v>280</v>
      </c>
      <c r="AF59" s="179" t="s">
        <v>280</v>
      </c>
      <c r="AG59" s="179" t="s">
        <v>280</v>
      </c>
      <c r="AH59" s="179" t="s">
        <v>361</v>
      </c>
      <c r="AI59" s="179" t="s">
        <v>280</v>
      </c>
      <c r="AJ59" s="179" t="s">
        <v>280</v>
      </c>
      <c r="AK59" s="179" t="s">
        <v>280</v>
      </c>
      <c r="AL59" s="179" t="s">
        <v>280</v>
      </c>
    </row>
    <row r="60" spans="1:38" x14ac:dyDescent="0.25">
      <c r="A60" s="178" t="s">
        <v>243</v>
      </c>
      <c r="B60" s="202" t="s">
        <v>244</v>
      </c>
      <c r="C60" s="203"/>
      <c r="D60" s="178" t="s">
        <v>273</v>
      </c>
      <c r="F60" s="202" t="s">
        <v>273</v>
      </c>
      <c r="G60" s="204"/>
      <c r="H60" s="204"/>
      <c r="I60" s="204"/>
      <c r="J60" s="204"/>
      <c r="K60" s="204"/>
      <c r="L60" s="203"/>
      <c r="M60" s="178" t="s">
        <v>362</v>
      </c>
      <c r="N60" s="202" t="s">
        <v>363</v>
      </c>
      <c r="O60" s="204"/>
      <c r="P60" s="203"/>
      <c r="Q60" s="178" t="s">
        <v>276</v>
      </c>
      <c r="R60" s="178" t="s">
        <v>277</v>
      </c>
      <c r="S60" s="178" t="s">
        <v>278</v>
      </c>
      <c r="T60" s="179" t="s">
        <v>364</v>
      </c>
      <c r="U60" s="179" t="s">
        <v>280</v>
      </c>
      <c r="V60" s="179" t="s">
        <v>280</v>
      </c>
      <c r="W60" s="179" t="s">
        <v>280</v>
      </c>
      <c r="X60" s="179" t="s">
        <v>280</v>
      </c>
      <c r="Y60" s="179" t="s">
        <v>364</v>
      </c>
      <c r="Z60" s="179" t="s">
        <v>280</v>
      </c>
      <c r="AA60" s="179" t="s">
        <v>364</v>
      </c>
      <c r="AB60" s="179" t="s">
        <v>280</v>
      </c>
      <c r="AC60" s="179" t="s">
        <v>280</v>
      </c>
      <c r="AD60" s="179" t="s">
        <v>280</v>
      </c>
      <c r="AE60" s="179" t="s">
        <v>280</v>
      </c>
      <c r="AF60" s="179" t="s">
        <v>280</v>
      </c>
      <c r="AG60" s="179" t="s">
        <v>280</v>
      </c>
      <c r="AH60" s="179" t="s">
        <v>280</v>
      </c>
      <c r="AI60" s="179" t="s">
        <v>280</v>
      </c>
      <c r="AJ60" s="179" t="s">
        <v>280</v>
      </c>
      <c r="AK60" s="179" t="s">
        <v>280</v>
      </c>
      <c r="AL60" s="179" t="s">
        <v>280</v>
      </c>
    </row>
    <row r="61" spans="1:38" x14ac:dyDescent="0.25">
      <c r="A61" s="178" t="s">
        <v>243</v>
      </c>
      <c r="B61" s="202" t="s">
        <v>244</v>
      </c>
      <c r="C61" s="203"/>
      <c r="D61" s="178" t="s">
        <v>284</v>
      </c>
      <c r="F61" s="202" t="s">
        <v>285</v>
      </c>
      <c r="G61" s="204"/>
      <c r="H61" s="204"/>
      <c r="I61" s="204"/>
      <c r="J61" s="204"/>
      <c r="K61" s="204"/>
      <c r="L61" s="203"/>
      <c r="M61" s="178" t="s">
        <v>362</v>
      </c>
      <c r="N61" s="202" t="s">
        <v>363</v>
      </c>
      <c r="O61" s="204"/>
      <c r="P61" s="203"/>
      <c r="Q61" s="178" t="s">
        <v>276</v>
      </c>
      <c r="R61" s="178" t="s">
        <v>277</v>
      </c>
      <c r="S61" s="178" t="s">
        <v>278</v>
      </c>
      <c r="T61" s="179" t="s">
        <v>365</v>
      </c>
      <c r="U61" s="179" t="s">
        <v>280</v>
      </c>
      <c r="V61" s="179" t="s">
        <v>280</v>
      </c>
      <c r="W61" s="179" t="s">
        <v>280</v>
      </c>
      <c r="X61" s="179" t="s">
        <v>280</v>
      </c>
      <c r="Y61" s="179" t="s">
        <v>365</v>
      </c>
      <c r="Z61" s="179" t="s">
        <v>273</v>
      </c>
      <c r="AA61" s="179" t="s">
        <v>273</v>
      </c>
      <c r="AB61" s="179" t="s">
        <v>280</v>
      </c>
      <c r="AC61" s="179" t="s">
        <v>280</v>
      </c>
      <c r="AD61" s="179" t="s">
        <v>280</v>
      </c>
      <c r="AE61" s="179" t="s">
        <v>280</v>
      </c>
      <c r="AF61" s="179" t="s">
        <v>280</v>
      </c>
      <c r="AG61" s="179" t="s">
        <v>280</v>
      </c>
      <c r="AH61" s="179" t="s">
        <v>365</v>
      </c>
      <c r="AI61" s="179" t="s">
        <v>280</v>
      </c>
      <c r="AJ61" s="179" t="s">
        <v>280</v>
      </c>
      <c r="AK61" s="179" t="s">
        <v>280</v>
      </c>
      <c r="AL61" s="179" t="s">
        <v>280</v>
      </c>
    </row>
    <row r="62" spans="1:38" x14ac:dyDescent="0.25">
      <c r="A62" s="178" t="s">
        <v>243</v>
      </c>
      <c r="B62" s="202" t="s">
        <v>244</v>
      </c>
      <c r="C62" s="203"/>
      <c r="D62" s="178" t="s">
        <v>287</v>
      </c>
      <c r="F62" s="202" t="s">
        <v>288</v>
      </c>
      <c r="G62" s="204"/>
      <c r="H62" s="204"/>
      <c r="I62" s="204"/>
      <c r="J62" s="204"/>
      <c r="K62" s="204"/>
      <c r="L62" s="203"/>
      <c r="M62" s="178" t="s">
        <v>362</v>
      </c>
      <c r="N62" s="202" t="s">
        <v>363</v>
      </c>
      <c r="O62" s="204"/>
      <c r="P62" s="203"/>
      <c r="Q62" s="178" t="s">
        <v>276</v>
      </c>
      <c r="R62" s="178" t="s">
        <v>277</v>
      </c>
      <c r="S62" s="178" t="s">
        <v>278</v>
      </c>
      <c r="T62" s="179" t="s">
        <v>366</v>
      </c>
      <c r="U62" s="179" t="s">
        <v>280</v>
      </c>
      <c r="V62" s="179" t="s">
        <v>280</v>
      </c>
      <c r="W62" s="179" t="s">
        <v>280</v>
      </c>
      <c r="X62" s="179" t="s">
        <v>280</v>
      </c>
      <c r="Y62" s="179" t="s">
        <v>366</v>
      </c>
      <c r="Z62" s="179" t="s">
        <v>273</v>
      </c>
      <c r="AA62" s="179" t="s">
        <v>273</v>
      </c>
      <c r="AB62" s="179" t="s">
        <v>280</v>
      </c>
      <c r="AC62" s="179" t="s">
        <v>280</v>
      </c>
      <c r="AD62" s="179" t="s">
        <v>280</v>
      </c>
      <c r="AE62" s="179" t="s">
        <v>280</v>
      </c>
      <c r="AF62" s="179" t="s">
        <v>280</v>
      </c>
      <c r="AG62" s="179" t="s">
        <v>280</v>
      </c>
      <c r="AH62" s="179" t="s">
        <v>366</v>
      </c>
      <c r="AI62" s="179" t="s">
        <v>280</v>
      </c>
      <c r="AJ62" s="179" t="s">
        <v>280</v>
      </c>
      <c r="AK62" s="179" t="s">
        <v>280</v>
      </c>
      <c r="AL62" s="179" t="s">
        <v>280</v>
      </c>
    </row>
    <row r="63" spans="1:38" x14ac:dyDescent="0.25">
      <c r="A63" s="178" t="s">
        <v>243</v>
      </c>
      <c r="B63" s="202" t="s">
        <v>244</v>
      </c>
      <c r="C63" s="203"/>
      <c r="D63" s="178" t="s">
        <v>367</v>
      </c>
      <c r="F63" s="202" t="s">
        <v>368</v>
      </c>
      <c r="G63" s="204"/>
      <c r="H63" s="204"/>
      <c r="I63" s="204"/>
      <c r="J63" s="204"/>
      <c r="K63" s="204"/>
      <c r="L63" s="203"/>
      <c r="M63" s="178" t="s">
        <v>362</v>
      </c>
      <c r="N63" s="202" t="s">
        <v>363</v>
      </c>
      <c r="O63" s="204"/>
      <c r="P63" s="203"/>
      <c r="Q63" s="178" t="s">
        <v>276</v>
      </c>
      <c r="R63" s="178" t="s">
        <v>277</v>
      </c>
      <c r="S63" s="178" t="s">
        <v>278</v>
      </c>
      <c r="T63" s="179" t="s">
        <v>369</v>
      </c>
      <c r="U63" s="179" t="s">
        <v>280</v>
      </c>
      <c r="V63" s="179" t="s">
        <v>280</v>
      </c>
      <c r="W63" s="179" t="s">
        <v>280</v>
      </c>
      <c r="X63" s="179" t="s">
        <v>280</v>
      </c>
      <c r="Y63" s="179" t="s">
        <v>369</v>
      </c>
      <c r="Z63" s="179" t="s">
        <v>273</v>
      </c>
      <c r="AA63" s="179" t="s">
        <v>273</v>
      </c>
      <c r="AB63" s="179" t="s">
        <v>280</v>
      </c>
      <c r="AC63" s="179" t="s">
        <v>280</v>
      </c>
      <c r="AD63" s="179" t="s">
        <v>280</v>
      </c>
      <c r="AE63" s="179" t="s">
        <v>280</v>
      </c>
      <c r="AF63" s="179" t="s">
        <v>280</v>
      </c>
      <c r="AG63" s="179" t="s">
        <v>280</v>
      </c>
      <c r="AH63" s="179" t="s">
        <v>369</v>
      </c>
      <c r="AI63" s="179" t="s">
        <v>280</v>
      </c>
      <c r="AJ63" s="179" t="s">
        <v>280</v>
      </c>
      <c r="AK63" s="179" t="s">
        <v>280</v>
      </c>
      <c r="AL63" s="179" t="s">
        <v>280</v>
      </c>
    </row>
    <row r="64" spans="1:38" x14ac:dyDescent="0.25">
      <c r="A64" s="178" t="s">
        <v>243</v>
      </c>
      <c r="B64" s="202" t="s">
        <v>244</v>
      </c>
      <c r="C64" s="203"/>
      <c r="D64" s="178" t="s">
        <v>273</v>
      </c>
      <c r="F64" s="202" t="s">
        <v>273</v>
      </c>
      <c r="G64" s="204"/>
      <c r="H64" s="204"/>
      <c r="I64" s="204"/>
      <c r="J64" s="204"/>
      <c r="K64" s="204"/>
      <c r="L64" s="203"/>
      <c r="M64" s="178" t="s">
        <v>370</v>
      </c>
      <c r="N64" s="202" t="s">
        <v>371</v>
      </c>
      <c r="O64" s="204"/>
      <c r="P64" s="203"/>
      <c r="Q64" s="178" t="s">
        <v>276</v>
      </c>
      <c r="R64" s="178" t="s">
        <v>277</v>
      </c>
      <c r="S64" s="178" t="s">
        <v>278</v>
      </c>
      <c r="T64" s="179" t="s">
        <v>372</v>
      </c>
      <c r="U64" s="179" t="s">
        <v>280</v>
      </c>
      <c r="V64" s="179" t="s">
        <v>280</v>
      </c>
      <c r="W64" s="179" t="s">
        <v>280</v>
      </c>
      <c r="X64" s="179" t="s">
        <v>280</v>
      </c>
      <c r="Y64" s="179" t="s">
        <v>372</v>
      </c>
      <c r="Z64" s="179" t="s">
        <v>280</v>
      </c>
      <c r="AA64" s="179" t="s">
        <v>372</v>
      </c>
      <c r="AB64" s="179" t="s">
        <v>280</v>
      </c>
      <c r="AC64" s="179" t="s">
        <v>280</v>
      </c>
      <c r="AD64" s="179" t="s">
        <v>280</v>
      </c>
      <c r="AE64" s="179" t="s">
        <v>280</v>
      </c>
      <c r="AF64" s="179" t="s">
        <v>280</v>
      </c>
      <c r="AG64" s="179" t="s">
        <v>280</v>
      </c>
      <c r="AH64" s="179" t="s">
        <v>280</v>
      </c>
      <c r="AI64" s="179" t="s">
        <v>280</v>
      </c>
      <c r="AJ64" s="179" t="s">
        <v>280</v>
      </c>
      <c r="AK64" s="179" t="s">
        <v>280</v>
      </c>
      <c r="AL64" s="179" t="s">
        <v>280</v>
      </c>
    </row>
    <row r="65" spans="1:38" x14ac:dyDescent="0.25">
      <c r="A65" s="178" t="s">
        <v>243</v>
      </c>
      <c r="B65" s="202" t="s">
        <v>244</v>
      </c>
      <c r="C65" s="203"/>
      <c r="D65" s="178" t="s">
        <v>287</v>
      </c>
      <c r="F65" s="202" t="s">
        <v>288</v>
      </c>
      <c r="G65" s="204"/>
      <c r="H65" s="204"/>
      <c r="I65" s="204"/>
      <c r="J65" s="204"/>
      <c r="K65" s="204"/>
      <c r="L65" s="203"/>
      <c r="M65" s="178" t="s">
        <v>370</v>
      </c>
      <c r="N65" s="202" t="s">
        <v>371</v>
      </c>
      <c r="O65" s="204"/>
      <c r="P65" s="203"/>
      <c r="Q65" s="178" t="s">
        <v>276</v>
      </c>
      <c r="R65" s="178" t="s">
        <v>277</v>
      </c>
      <c r="S65" s="178" t="s">
        <v>278</v>
      </c>
      <c r="T65" s="179" t="s">
        <v>372</v>
      </c>
      <c r="U65" s="179" t="s">
        <v>280</v>
      </c>
      <c r="V65" s="179" t="s">
        <v>280</v>
      </c>
      <c r="W65" s="179" t="s">
        <v>280</v>
      </c>
      <c r="X65" s="179" t="s">
        <v>280</v>
      </c>
      <c r="Y65" s="179" t="s">
        <v>372</v>
      </c>
      <c r="Z65" s="179" t="s">
        <v>273</v>
      </c>
      <c r="AA65" s="179" t="s">
        <v>273</v>
      </c>
      <c r="AB65" s="179" t="s">
        <v>280</v>
      </c>
      <c r="AC65" s="179" t="s">
        <v>280</v>
      </c>
      <c r="AD65" s="179" t="s">
        <v>280</v>
      </c>
      <c r="AE65" s="179" t="s">
        <v>280</v>
      </c>
      <c r="AF65" s="179" t="s">
        <v>280</v>
      </c>
      <c r="AG65" s="179" t="s">
        <v>280</v>
      </c>
      <c r="AH65" s="179" t="s">
        <v>372</v>
      </c>
      <c r="AI65" s="179" t="s">
        <v>280</v>
      </c>
      <c r="AJ65" s="179" t="s">
        <v>280</v>
      </c>
      <c r="AK65" s="179" t="s">
        <v>280</v>
      </c>
      <c r="AL65" s="179" t="s">
        <v>280</v>
      </c>
    </row>
    <row r="66" spans="1:38" x14ac:dyDescent="0.25">
      <c r="A66" s="178" t="s">
        <v>243</v>
      </c>
      <c r="B66" s="202" t="s">
        <v>244</v>
      </c>
      <c r="C66" s="203"/>
      <c r="D66" s="178" t="s">
        <v>273</v>
      </c>
      <c r="F66" s="202" t="s">
        <v>273</v>
      </c>
      <c r="G66" s="204"/>
      <c r="H66" s="204"/>
      <c r="I66" s="204"/>
      <c r="J66" s="204"/>
      <c r="K66" s="204"/>
      <c r="L66" s="203"/>
      <c r="M66" s="178" t="s">
        <v>357</v>
      </c>
      <c r="N66" s="202" t="s">
        <v>358</v>
      </c>
      <c r="O66" s="204"/>
      <c r="P66" s="203"/>
      <c r="Q66" s="178" t="s">
        <v>373</v>
      </c>
      <c r="R66" s="178" t="s">
        <v>374</v>
      </c>
      <c r="S66" s="178" t="s">
        <v>278</v>
      </c>
      <c r="T66" s="179" t="s">
        <v>375</v>
      </c>
      <c r="U66" s="179" t="s">
        <v>280</v>
      </c>
      <c r="V66" s="179" t="s">
        <v>280</v>
      </c>
      <c r="W66" s="179" t="s">
        <v>280</v>
      </c>
      <c r="X66" s="179" t="s">
        <v>280</v>
      </c>
      <c r="Y66" s="179" t="s">
        <v>375</v>
      </c>
      <c r="Z66" s="179" t="s">
        <v>280</v>
      </c>
      <c r="AA66" s="179" t="s">
        <v>375</v>
      </c>
      <c r="AB66" s="179" t="s">
        <v>280</v>
      </c>
      <c r="AC66" s="179" t="s">
        <v>280</v>
      </c>
      <c r="AD66" s="179" t="s">
        <v>280</v>
      </c>
      <c r="AE66" s="179" t="s">
        <v>280</v>
      </c>
      <c r="AF66" s="179" t="s">
        <v>280</v>
      </c>
      <c r="AG66" s="179" t="s">
        <v>280</v>
      </c>
      <c r="AH66" s="179" t="s">
        <v>280</v>
      </c>
      <c r="AI66" s="179" t="s">
        <v>280</v>
      </c>
      <c r="AJ66" s="179" t="s">
        <v>280</v>
      </c>
      <c r="AK66" s="179" t="s">
        <v>280</v>
      </c>
      <c r="AL66" s="179" t="s">
        <v>280</v>
      </c>
    </row>
    <row r="67" spans="1:38" x14ac:dyDescent="0.25">
      <c r="A67" s="178" t="s">
        <v>243</v>
      </c>
      <c r="B67" s="202" t="s">
        <v>244</v>
      </c>
      <c r="C67" s="203"/>
      <c r="D67" s="178" t="s">
        <v>284</v>
      </c>
      <c r="F67" s="202" t="s">
        <v>285</v>
      </c>
      <c r="G67" s="204"/>
      <c r="H67" s="204"/>
      <c r="I67" s="204"/>
      <c r="J67" s="204"/>
      <c r="K67" s="204"/>
      <c r="L67" s="203"/>
      <c r="M67" s="178" t="s">
        <v>357</v>
      </c>
      <c r="N67" s="202" t="s">
        <v>358</v>
      </c>
      <c r="O67" s="204"/>
      <c r="P67" s="203"/>
      <c r="Q67" s="178" t="s">
        <v>373</v>
      </c>
      <c r="R67" s="178" t="s">
        <v>374</v>
      </c>
      <c r="S67" s="178" t="s">
        <v>278</v>
      </c>
      <c r="T67" s="179" t="s">
        <v>376</v>
      </c>
      <c r="U67" s="179" t="s">
        <v>280</v>
      </c>
      <c r="V67" s="179" t="s">
        <v>280</v>
      </c>
      <c r="W67" s="179" t="s">
        <v>280</v>
      </c>
      <c r="X67" s="179" t="s">
        <v>280</v>
      </c>
      <c r="Y67" s="179" t="s">
        <v>376</v>
      </c>
      <c r="Z67" s="179" t="s">
        <v>273</v>
      </c>
      <c r="AA67" s="179" t="s">
        <v>273</v>
      </c>
      <c r="AB67" s="179" t="s">
        <v>280</v>
      </c>
      <c r="AC67" s="179" t="s">
        <v>280</v>
      </c>
      <c r="AD67" s="179" t="s">
        <v>280</v>
      </c>
      <c r="AE67" s="179" t="s">
        <v>280</v>
      </c>
      <c r="AF67" s="179" t="s">
        <v>280</v>
      </c>
      <c r="AG67" s="179" t="s">
        <v>280</v>
      </c>
      <c r="AH67" s="179" t="s">
        <v>376</v>
      </c>
      <c r="AI67" s="179" t="s">
        <v>280</v>
      </c>
      <c r="AJ67" s="179" t="s">
        <v>280</v>
      </c>
      <c r="AK67" s="179" t="s">
        <v>280</v>
      </c>
      <c r="AL67" s="179" t="s">
        <v>280</v>
      </c>
    </row>
    <row r="68" spans="1:38" x14ac:dyDescent="0.25">
      <c r="A68" s="178" t="s">
        <v>243</v>
      </c>
      <c r="B68" s="202" t="s">
        <v>244</v>
      </c>
      <c r="C68" s="203"/>
      <c r="D68" s="178" t="s">
        <v>287</v>
      </c>
      <c r="F68" s="202" t="s">
        <v>288</v>
      </c>
      <c r="G68" s="204"/>
      <c r="H68" s="204"/>
      <c r="I68" s="204"/>
      <c r="J68" s="204"/>
      <c r="K68" s="204"/>
      <c r="L68" s="203"/>
      <c r="M68" s="178" t="s">
        <v>357</v>
      </c>
      <c r="N68" s="202" t="s">
        <v>358</v>
      </c>
      <c r="O68" s="204"/>
      <c r="P68" s="203"/>
      <c r="Q68" s="178" t="s">
        <v>373</v>
      </c>
      <c r="R68" s="178" t="s">
        <v>374</v>
      </c>
      <c r="S68" s="178" t="s">
        <v>278</v>
      </c>
      <c r="T68" s="179" t="s">
        <v>377</v>
      </c>
      <c r="U68" s="179" t="s">
        <v>280</v>
      </c>
      <c r="V68" s="179" t="s">
        <v>280</v>
      </c>
      <c r="W68" s="179" t="s">
        <v>280</v>
      </c>
      <c r="X68" s="179" t="s">
        <v>280</v>
      </c>
      <c r="Y68" s="179" t="s">
        <v>377</v>
      </c>
      <c r="Z68" s="179" t="s">
        <v>273</v>
      </c>
      <c r="AA68" s="179" t="s">
        <v>273</v>
      </c>
      <c r="AB68" s="179" t="s">
        <v>280</v>
      </c>
      <c r="AC68" s="179" t="s">
        <v>280</v>
      </c>
      <c r="AD68" s="179" t="s">
        <v>280</v>
      </c>
      <c r="AE68" s="179" t="s">
        <v>280</v>
      </c>
      <c r="AF68" s="179" t="s">
        <v>280</v>
      </c>
      <c r="AG68" s="179" t="s">
        <v>280</v>
      </c>
      <c r="AH68" s="179" t="s">
        <v>377</v>
      </c>
      <c r="AI68" s="179" t="s">
        <v>280</v>
      </c>
      <c r="AJ68" s="179" t="s">
        <v>280</v>
      </c>
      <c r="AK68" s="179" t="s">
        <v>280</v>
      </c>
      <c r="AL68" s="179" t="s">
        <v>280</v>
      </c>
    </row>
    <row r="69" spans="1:38" x14ac:dyDescent="0.25">
      <c r="A69" s="178" t="s">
        <v>243</v>
      </c>
      <c r="B69" s="202" t="s">
        <v>244</v>
      </c>
      <c r="C69" s="203"/>
      <c r="D69" s="178" t="s">
        <v>367</v>
      </c>
      <c r="F69" s="202" t="s">
        <v>368</v>
      </c>
      <c r="G69" s="204"/>
      <c r="H69" s="204"/>
      <c r="I69" s="204"/>
      <c r="J69" s="204"/>
      <c r="K69" s="204"/>
      <c r="L69" s="203"/>
      <c r="M69" s="178" t="s">
        <v>357</v>
      </c>
      <c r="N69" s="202" t="s">
        <v>358</v>
      </c>
      <c r="O69" s="204"/>
      <c r="P69" s="203"/>
      <c r="Q69" s="178" t="s">
        <v>373</v>
      </c>
      <c r="R69" s="178" t="s">
        <v>374</v>
      </c>
      <c r="S69" s="178" t="s">
        <v>278</v>
      </c>
      <c r="T69" s="179" t="s">
        <v>378</v>
      </c>
      <c r="U69" s="179" t="s">
        <v>280</v>
      </c>
      <c r="V69" s="179" t="s">
        <v>280</v>
      </c>
      <c r="W69" s="179" t="s">
        <v>280</v>
      </c>
      <c r="X69" s="179" t="s">
        <v>280</v>
      </c>
      <c r="Y69" s="179" t="s">
        <v>378</v>
      </c>
      <c r="Z69" s="179" t="s">
        <v>273</v>
      </c>
      <c r="AA69" s="179" t="s">
        <v>273</v>
      </c>
      <c r="AB69" s="179" t="s">
        <v>280</v>
      </c>
      <c r="AC69" s="179" t="s">
        <v>280</v>
      </c>
      <c r="AD69" s="179" t="s">
        <v>280</v>
      </c>
      <c r="AE69" s="179" t="s">
        <v>280</v>
      </c>
      <c r="AF69" s="179" t="s">
        <v>280</v>
      </c>
      <c r="AG69" s="179" t="s">
        <v>280</v>
      </c>
      <c r="AH69" s="179" t="s">
        <v>378</v>
      </c>
      <c r="AI69" s="179" t="s">
        <v>280</v>
      </c>
      <c r="AJ69" s="179" t="s">
        <v>280</v>
      </c>
      <c r="AK69" s="179" t="s">
        <v>280</v>
      </c>
      <c r="AL69" s="179" t="s">
        <v>280</v>
      </c>
    </row>
    <row r="70" spans="1:38" x14ac:dyDescent="0.25">
      <c r="A70" s="178" t="s">
        <v>243</v>
      </c>
      <c r="B70" s="202" t="s">
        <v>244</v>
      </c>
      <c r="C70" s="203"/>
      <c r="D70" s="178" t="s">
        <v>273</v>
      </c>
      <c r="F70" s="202" t="s">
        <v>273</v>
      </c>
      <c r="G70" s="204"/>
      <c r="H70" s="204"/>
      <c r="I70" s="204"/>
      <c r="J70" s="204"/>
      <c r="K70" s="204"/>
      <c r="L70" s="203"/>
      <c r="M70" s="178" t="s">
        <v>362</v>
      </c>
      <c r="N70" s="202" t="s">
        <v>363</v>
      </c>
      <c r="O70" s="204"/>
      <c r="P70" s="203"/>
      <c r="Q70" s="178" t="s">
        <v>373</v>
      </c>
      <c r="R70" s="178" t="s">
        <v>374</v>
      </c>
      <c r="S70" s="178" t="s">
        <v>278</v>
      </c>
      <c r="T70" s="179" t="s">
        <v>379</v>
      </c>
      <c r="U70" s="179" t="s">
        <v>280</v>
      </c>
      <c r="V70" s="179" t="s">
        <v>280</v>
      </c>
      <c r="W70" s="179" t="s">
        <v>280</v>
      </c>
      <c r="X70" s="179" t="s">
        <v>280</v>
      </c>
      <c r="Y70" s="179" t="s">
        <v>379</v>
      </c>
      <c r="Z70" s="179" t="s">
        <v>280</v>
      </c>
      <c r="AA70" s="179" t="s">
        <v>379</v>
      </c>
      <c r="AB70" s="179" t="s">
        <v>280</v>
      </c>
      <c r="AC70" s="179" t="s">
        <v>280</v>
      </c>
      <c r="AD70" s="179" t="s">
        <v>280</v>
      </c>
      <c r="AE70" s="179" t="s">
        <v>280</v>
      </c>
      <c r="AF70" s="179" t="s">
        <v>280</v>
      </c>
      <c r="AG70" s="179" t="s">
        <v>280</v>
      </c>
      <c r="AH70" s="179" t="s">
        <v>280</v>
      </c>
      <c r="AI70" s="179" t="s">
        <v>280</v>
      </c>
      <c r="AJ70" s="179" t="s">
        <v>280</v>
      </c>
      <c r="AK70" s="179" t="s">
        <v>280</v>
      </c>
      <c r="AL70" s="179" t="s">
        <v>280</v>
      </c>
    </row>
    <row r="71" spans="1:38" x14ac:dyDescent="0.25">
      <c r="A71" s="178" t="s">
        <v>243</v>
      </c>
      <c r="B71" s="202" t="s">
        <v>244</v>
      </c>
      <c r="C71" s="203"/>
      <c r="D71" s="178" t="s">
        <v>284</v>
      </c>
      <c r="F71" s="202" t="s">
        <v>285</v>
      </c>
      <c r="G71" s="204"/>
      <c r="H71" s="204"/>
      <c r="I71" s="204"/>
      <c r="J71" s="204"/>
      <c r="K71" s="204"/>
      <c r="L71" s="203"/>
      <c r="M71" s="178" t="s">
        <v>362</v>
      </c>
      <c r="N71" s="202" t="s">
        <v>363</v>
      </c>
      <c r="O71" s="204"/>
      <c r="P71" s="203"/>
      <c r="Q71" s="178" t="s">
        <v>373</v>
      </c>
      <c r="R71" s="178" t="s">
        <v>374</v>
      </c>
      <c r="S71" s="178" t="s">
        <v>278</v>
      </c>
      <c r="T71" s="179" t="s">
        <v>380</v>
      </c>
      <c r="U71" s="179" t="s">
        <v>280</v>
      </c>
      <c r="V71" s="179" t="s">
        <v>280</v>
      </c>
      <c r="W71" s="179" t="s">
        <v>280</v>
      </c>
      <c r="X71" s="179" t="s">
        <v>280</v>
      </c>
      <c r="Y71" s="179" t="s">
        <v>380</v>
      </c>
      <c r="Z71" s="179" t="s">
        <v>273</v>
      </c>
      <c r="AA71" s="179" t="s">
        <v>273</v>
      </c>
      <c r="AB71" s="179" t="s">
        <v>280</v>
      </c>
      <c r="AC71" s="179" t="s">
        <v>280</v>
      </c>
      <c r="AD71" s="179" t="s">
        <v>280</v>
      </c>
      <c r="AE71" s="179" t="s">
        <v>280</v>
      </c>
      <c r="AF71" s="179" t="s">
        <v>280</v>
      </c>
      <c r="AG71" s="179" t="s">
        <v>280</v>
      </c>
      <c r="AH71" s="179" t="s">
        <v>380</v>
      </c>
      <c r="AI71" s="179" t="s">
        <v>280</v>
      </c>
      <c r="AJ71" s="179" t="s">
        <v>280</v>
      </c>
      <c r="AK71" s="179" t="s">
        <v>280</v>
      </c>
      <c r="AL71" s="179" t="s">
        <v>280</v>
      </c>
    </row>
    <row r="72" spans="1:38" x14ac:dyDescent="0.25">
      <c r="A72" s="178" t="s">
        <v>243</v>
      </c>
      <c r="B72" s="202" t="s">
        <v>244</v>
      </c>
      <c r="C72" s="203"/>
      <c r="D72" s="178" t="s">
        <v>367</v>
      </c>
      <c r="F72" s="202" t="s">
        <v>368</v>
      </c>
      <c r="G72" s="204"/>
      <c r="H72" s="204"/>
      <c r="I72" s="204"/>
      <c r="J72" s="204"/>
      <c r="K72" s="204"/>
      <c r="L72" s="203"/>
      <c r="M72" s="178" t="s">
        <v>362</v>
      </c>
      <c r="N72" s="202" t="s">
        <v>363</v>
      </c>
      <c r="O72" s="204"/>
      <c r="P72" s="203"/>
      <c r="Q72" s="178" t="s">
        <v>373</v>
      </c>
      <c r="R72" s="178" t="s">
        <v>374</v>
      </c>
      <c r="S72" s="178" t="s">
        <v>278</v>
      </c>
      <c r="T72" s="179" t="s">
        <v>381</v>
      </c>
      <c r="U72" s="179" t="s">
        <v>280</v>
      </c>
      <c r="V72" s="179" t="s">
        <v>280</v>
      </c>
      <c r="W72" s="179" t="s">
        <v>280</v>
      </c>
      <c r="X72" s="179" t="s">
        <v>280</v>
      </c>
      <c r="Y72" s="179" t="s">
        <v>381</v>
      </c>
      <c r="Z72" s="179" t="s">
        <v>273</v>
      </c>
      <c r="AA72" s="179" t="s">
        <v>273</v>
      </c>
      <c r="AB72" s="179" t="s">
        <v>280</v>
      </c>
      <c r="AC72" s="179" t="s">
        <v>280</v>
      </c>
      <c r="AD72" s="179" t="s">
        <v>280</v>
      </c>
      <c r="AE72" s="179" t="s">
        <v>280</v>
      </c>
      <c r="AF72" s="179" t="s">
        <v>280</v>
      </c>
      <c r="AG72" s="179" t="s">
        <v>280</v>
      </c>
      <c r="AH72" s="179" t="s">
        <v>381</v>
      </c>
      <c r="AI72" s="179" t="s">
        <v>280</v>
      </c>
      <c r="AJ72" s="179" t="s">
        <v>280</v>
      </c>
      <c r="AK72" s="179" t="s">
        <v>280</v>
      </c>
      <c r="AL72" s="179" t="s">
        <v>280</v>
      </c>
    </row>
    <row r="73" spans="1:38" x14ac:dyDescent="0.25">
      <c r="A73" s="178" t="s">
        <v>243</v>
      </c>
      <c r="B73" s="202" t="s">
        <v>244</v>
      </c>
      <c r="C73" s="203"/>
      <c r="D73" s="178" t="s">
        <v>273</v>
      </c>
      <c r="F73" s="202" t="s">
        <v>273</v>
      </c>
      <c r="G73" s="204"/>
      <c r="H73" s="204"/>
      <c r="I73" s="204"/>
      <c r="J73" s="204"/>
      <c r="K73" s="204"/>
      <c r="L73" s="203"/>
      <c r="M73" s="178" t="s">
        <v>357</v>
      </c>
      <c r="N73" s="202" t="s">
        <v>358</v>
      </c>
      <c r="O73" s="204"/>
      <c r="P73" s="203"/>
      <c r="Q73" s="178" t="s">
        <v>382</v>
      </c>
      <c r="R73" s="178" t="s">
        <v>374</v>
      </c>
      <c r="S73" s="178" t="s">
        <v>278</v>
      </c>
      <c r="T73" s="179" t="s">
        <v>383</v>
      </c>
      <c r="U73" s="179" t="s">
        <v>280</v>
      </c>
      <c r="V73" s="179" t="s">
        <v>280</v>
      </c>
      <c r="W73" s="179" t="s">
        <v>280</v>
      </c>
      <c r="X73" s="179" t="s">
        <v>280</v>
      </c>
      <c r="Y73" s="179" t="s">
        <v>383</v>
      </c>
      <c r="Z73" s="179" t="s">
        <v>280</v>
      </c>
      <c r="AA73" s="179" t="s">
        <v>383</v>
      </c>
      <c r="AB73" s="179" t="s">
        <v>280</v>
      </c>
      <c r="AC73" s="179" t="s">
        <v>280</v>
      </c>
      <c r="AD73" s="179" t="s">
        <v>280</v>
      </c>
      <c r="AE73" s="179" t="s">
        <v>280</v>
      </c>
      <c r="AF73" s="179" t="s">
        <v>280</v>
      </c>
      <c r="AG73" s="179" t="s">
        <v>280</v>
      </c>
      <c r="AH73" s="179" t="s">
        <v>280</v>
      </c>
      <c r="AI73" s="179" t="s">
        <v>280</v>
      </c>
      <c r="AJ73" s="179" t="s">
        <v>280</v>
      </c>
      <c r="AK73" s="179" t="s">
        <v>280</v>
      </c>
      <c r="AL73" s="179" t="s">
        <v>280</v>
      </c>
    </row>
    <row r="74" spans="1:38" x14ac:dyDescent="0.25">
      <c r="A74" s="178" t="s">
        <v>243</v>
      </c>
      <c r="B74" s="202" t="s">
        <v>244</v>
      </c>
      <c r="C74" s="203"/>
      <c r="D74" s="178" t="s">
        <v>284</v>
      </c>
      <c r="F74" s="202" t="s">
        <v>285</v>
      </c>
      <c r="G74" s="204"/>
      <c r="H74" s="204"/>
      <c r="I74" s="204"/>
      <c r="J74" s="204"/>
      <c r="K74" s="204"/>
      <c r="L74" s="203"/>
      <c r="M74" s="178" t="s">
        <v>357</v>
      </c>
      <c r="N74" s="202" t="s">
        <v>358</v>
      </c>
      <c r="O74" s="204"/>
      <c r="P74" s="203"/>
      <c r="Q74" s="178" t="s">
        <v>382</v>
      </c>
      <c r="R74" s="178" t="s">
        <v>374</v>
      </c>
      <c r="S74" s="178" t="s">
        <v>278</v>
      </c>
      <c r="T74" s="179" t="s">
        <v>384</v>
      </c>
      <c r="U74" s="179" t="s">
        <v>280</v>
      </c>
      <c r="V74" s="179" t="s">
        <v>280</v>
      </c>
      <c r="W74" s="179" t="s">
        <v>280</v>
      </c>
      <c r="X74" s="179" t="s">
        <v>280</v>
      </c>
      <c r="Y74" s="179" t="s">
        <v>384</v>
      </c>
      <c r="Z74" s="179" t="s">
        <v>273</v>
      </c>
      <c r="AA74" s="179" t="s">
        <v>273</v>
      </c>
      <c r="AB74" s="179" t="s">
        <v>280</v>
      </c>
      <c r="AC74" s="179" t="s">
        <v>280</v>
      </c>
      <c r="AD74" s="179" t="s">
        <v>280</v>
      </c>
      <c r="AE74" s="179" t="s">
        <v>280</v>
      </c>
      <c r="AF74" s="179" t="s">
        <v>280</v>
      </c>
      <c r="AG74" s="179" t="s">
        <v>280</v>
      </c>
      <c r="AH74" s="179" t="s">
        <v>384</v>
      </c>
      <c r="AI74" s="179" t="s">
        <v>280</v>
      </c>
      <c r="AJ74" s="179" t="s">
        <v>280</v>
      </c>
      <c r="AK74" s="179" t="s">
        <v>280</v>
      </c>
      <c r="AL74" s="179" t="s">
        <v>280</v>
      </c>
    </row>
    <row r="75" spans="1:38" x14ac:dyDescent="0.25">
      <c r="A75" s="178" t="s">
        <v>243</v>
      </c>
      <c r="B75" s="202" t="s">
        <v>244</v>
      </c>
      <c r="C75" s="203"/>
      <c r="D75" s="178" t="s">
        <v>287</v>
      </c>
      <c r="F75" s="202" t="s">
        <v>288</v>
      </c>
      <c r="G75" s="204"/>
      <c r="H75" s="204"/>
      <c r="I75" s="204"/>
      <c r="J75" s="204"/>
      <c r="K75" s="204"/>
      <c r="L75" s="203"/>
      <c r="M75" s="178" t="s">
        <v>357</v>
      </c>
      <c r="N75" s="202" t="s">
        <v>358</v>
      </c>
      <c r="O75" s="204"/>
      <c r="P75" s="203"/>
      <c r="Q75" s="178" t="s">
        <v>382</v>
      </c>
      <c r="R75" s="178" t="s">
        <v>374</v>
      </c>
      <c r="S75" s="178" t="s">
        <v>278</v>
      </c>
      <c r="T75" s="179" t="s">
        <v>385</v>
      </c>
      <c r="U75" s="179" t="s">
        <v>280</v>
      </c>
      <c r="V75" s="179" t="s">
        <v>280</v>
      </c>
      <c r="W75" s="179" t="s">
        <v>280</v>
      </c>
      <c r="X75" s="179" t="s">
        <v>280</v>
      </c>
      <c r="Y75" s="179" t="s">
        <v>385</v>
      </c>
      <c r="Z75" s="179" t="s">
        <v>273</v>
      </c>
      <c r="AA75" s="179" t="s">
        <v>273</v>
      </c>
      <c r="AB75" s="179" t="s">
        <v>280</v>
      </c>
      <c r="AC75" s="179" t="s">
        <v>280</v>
      </c>
      <c r="AD75" s="179" t="s">
        <v>280</v>
      </c>
      <c r="AE75" s="179" t="s">
        <v>280</v>
      </c>
      <c r="AF75" s="179" t="s">
        <v>280</v>
      </c>
      <c r="AG75" s="179" t="s">
        <v>280</v>
      </c>
      <c r="AH75" s="179" t="s">
        <v>385</v>
      </c>
      <c r="AI75" s="179" t="s">
        <v>280</v>
      </c>
      <c r="AJ75" s="179" t="s">
        <v>280</v>
      </c>
      <c r="AK75" s="179" t="s">
        <v>280</v>
      </c>
      <c r="AL75" s="179" t="s">
        <v>280</v>
      </c>
    </row>
    <row r="76" spans="1:38" x14ac:dyDescent="0.25">
      <c r="A76" s="178" t="s">
        <v>243</v>
      </c>
      <c r="B76" s="202" t="s">
        <v>244</v>
      </c>
      <c r="C76" s="203"/>
      <c r="D76" s="178" t="s">
        <v>367</v>
      </c>
      <c r="F76" s="202" t="s">
        <v>368</v>
      </c>
      <c r="G76" s="204"/>
      <c r="H76" s="204"/>
      <c r="I76" s="204"/>
      <c r="J76" s="204"/>
      <c r="K76" s="204"/>
      <c r="L76" s="203"/>
      <c r="M76" s="178" t="s">
        <v>357</v>
      </c>
      <c r="N76" s="202" t="s">
        <v>358</v>
      </c>
      <c r="O76" s="204"/>
      <c r="P76" s="203"/>
      <c r="Q76" s="178" t="s">
        <v>382</v>
      </c>
      <c r="R76" s="178" t="s">
        <v>374</v>
      </c>
      <c r="S76" s="178" t="s">
        <v>278</v>
      </c>
      <c r="T76" s="179" t="s">
        <v>386</v>
      </c>
      <c r="U76" s="179" t="s">
        <v>280</v>
      </c>
      <c r="V76" s="179" t="s">
        <v>280</v>
      </c>
      <c r="W76" s="179" t="s">
        <v>280</v>
      </c>
      <c r="X76" s="179" t="s">
        <v>280</v>
      </c>
      <c r="Y76" s="179" t="s">
        <v>386</v>
      </c>
      <c r="Z76" s="179" t="s">
        <v>273</v>
      </c>
      <c r="AA76" s="179" t="s">
        <v>273</v>
      </c>
      <c r="AB76" s="179" t="s">
        <v>280</v>
      </c>
      <c r="AC76" s="179" t="s">
        <v>280</v>
      </c>
      <c r="AD76" s="179" t="s">
        <v>280</v>
      </c>
      <c r="AE76" s="179" t="s">
        <v>280</v>
      </c>
      <c r="AF76" s="179" t="s">
        <v>280</v>
      </c>
      <c r="AG76" s="179" t="s">
        <v>280</v>
      </c>
      <c r="AH76" s="179" t="s">
        <v>386</v>
      </c>
      <c r="AI76" s="179" t="s">
        <v>280</v>
      </c>
      <c r="AJ76" s="179" t="s">
        <v>280</v>
      </c>
      <c r="AK76" s="179" t="s">
        <v>280</v>
      </c>
      <c r="AL76" s="179" t="s">
        <v>280</v>
      </c>
    </row>
    <row r="77" spans="1:38" x14ac:dyDescent="0.25">
      <c r="A77" s="178" t="s">
        <v>243</v>
      </c>
      <c r="B77" s="202" t="s">
        <v>244</v>
      </c>
      <c r="C77" s="203"/>
      <c r="D77" s="178" t="s">
        <v>273</v>
      </c>
      <c r="F77" s="202" t="s">
        <v>273</v>
      </c>
      <c r="G77" s="204"/>
      <c r="H77" s="204"/>
      <c r="I77" s="204"/>
      <c r="J77" s="204"/>
      <c r="K77" s="204"/>
      <c r="L77" s="203"/>
      <c r="M77" s="178" t="s">
        <v>362</v>
      </c>
      <c r="N77" s="202" t="s">
        <v>363</v>
      </c>
      <c r="O77" s="204"/>
      <c r="P77" s="203"/>
      <c r="Q77" s="178" t="s">
        <v>382</v>
      </c>
      <c r="R77" s="178" t="s">
        <v>374</v>
      </c>
      <c r="S77" s="178" t="s">
        <v>278</v>
      </c>
      <c r="T77" s="179" t="s">
        <v>387</v>
      </c>
      <c r="U77" s="179" t="s">
        <v>280</v>
      </c>
      <c r="V77" s="179" t="s">
        <v>280</v>
      </c>
      <c r="W77" s="179" t="s">
        <v>280</v>
      </c>
      <c r="X77" s="179" t="s">
        <v>280</v>
      </c>
      <c r="Y77" s="179" t="s">
        <v>387</v>
      </c>
      <c r="Z77" s="179" t="s">
        <v>280</v>
      </c>
      <c r="AA77" s="179" t="s">
        <v>387</v>
      </c>
      <c r="AB77" s="179" t="s">
        <v>280</v>
      </c>
      <c r="AC77" s="179" t="s">
        <v>280</v>
      </c>
      <c r="AD77" s="179" t="s">
        <v>280</v>
      </c>
      <c r="AE77" s="179" t="s">
        <v>280</v>
      </c>
      <c r="AF77" s="179" t="s">
        <v>280</v>
      </c>
      <c r="AG77" s="179" t="s">
        <v>280</v>
      </c>
      <c r="AH77" s="179" t="s">
        <v>280</v>
      </c>
      <c r="AI77" s="179" t="s">
        <v>280</v>
      </c>
      <c r="AJ77" s="179" t="s">
        <v>280</v>
      </c>
      <c r="AK77" s="179" t="s">
        <v>280</v>
      </c>
      <c r="AL77" s="179" t="s">
        <v>280</v>
      </c>
    </row>
    <row r="78" spans="1:38" x14ac:dyDescent="0.25">
      <c r="A78" s="178" t="s">
        <v>243</v>
      </c>
      <c r="B78" s="202" t="s">
        <v>244</v>
      </c>
      <c r="C78" s="203"/>
      <c r="D78" s="178" t="s">
        <v>284</v>
      </c>
      <c r="F78" s="202" t="s">
        <v>285</v>
      </c>
      <c r="G78" s="204"/>
      <c r="H78" s="204"/>
      <c r="I78" s="204"/>
      <c r="J78" s="204"/>
      <c r="K78" s="204"/>
      <c r="L78" s="203"/>
      <c r="M78" s="178" t="s">
        <v>362</v>
      </c>
      <c r="N78" s="202" t="s">
        <v>363</v>
      </c>
      <c r="O78" s="204"/>
      <c r="P78" s="203"/>
      <c r="Q78" s="178" t="s">
        <v>382</v>
      </c>
      <c r="R78" s="178" t="s">
        <v>374</v>
      </c>
      <c r="S78" s="178" t="s">
        <v>278</v>
      </c>
      <c r="T78" s="179" t="s">
        <v>388</v>
      </c>
      <c r="U78" s="179" t="s">
        <v>280</v>
      </c>
      <c r="V78" s="179" t="s">
        <v>280</v>
      </c>
      <c r="W78" s="179" t="s">
        <v>280</v>
      </c>
      <c r="X78" s="179" t="s">
        <v>280</v>
      </c>
      <c r="Y78" s="179" t="s">
        <v>388</v>
      </c>
      <c r="Z78" s="179" t="s">
        <v>273</v>
      </c>
      <c r="AA78" s="179" t="s">
        <v>273</v>
      </c>
      <c r="AB78" s="179" t="s">
        <v>280</v>
      </c>
      <c r="AC78" s="179" t="s">
        <v>280</v>
      </c>
      <c r="AD78" s="179" t="s">
        <v>280</v>
      </c>
      <c r="AE78" s="179" t="s">
        <v>280</v>
      </c>
      <c r="AF78" s="179" t="s">
        <v>280</v>
      </c>
      <c r="AG78" s="179" t="s">
        <v>280</v>
      </c>
      <c r="AH78" s="179" t="s">
        <v>388</v>
      </c>
      <c r="AI78" s="179" t="s">
        <v>280</v>
      </c>
      <c r="AJ78" s="179" t="s">
        <v>280</v>
      </c>
      <c r="AK78" s="179" t="s">
        <v>280</v>
      </c>
      <c r="AL78" s="179" t="s">
        <v>280</v>
      </c>
    </row>
    <row r="79" spans="1:38" x14ac:dyDescent="0.25">
      <c r="A79" s="178" t="s">
        <v>243</v>
      </c>
      <c r="B79" s="202" t="s">
        <v>244</v>
      </c>
      <c r="C79" s="203"/>
      <c r="D79" s="178" t="s">
        <v>367</v>
      </c>
      <c r="F79" s="202" t="s">
        <v>368</v>
      </c>
      <c r="G79" s="204"/>
      <c r="H79" s="204"/>
      <c r="I79" s="204"/>
      <c r="J79" s="204"/>
      <c r="K79" s="204"/>
      <c r="L79" s="203"/>
      <c r="M79" s="178" t="s">
        <v>362</v>
      </c>
      <c r="N79" s="202" t="s">
        <v>363</v>
      </c>
      <c r="O79" s="204"/>
      <c r="P79" s="203"/>
      <c r="Q79" s="178" t="s">
        <v>382</v>
      </c>
      <c r="R79" s="178" t="s">
        <v>374</v>
      </c>
      <c r="S79" s="178" t="s">
        <v>278</v>
      </c>
      <c r="T79" s="179" t="s">
        <v>389</v>
      </c>
      <c r="U79" s="179" t="s">
        <v>280</v>
      </c>
      <c r="V79" s="179" t="s">
        <v>280</v>
      </c>
      <c r="W79" s="179" t="s">
        <v>280</v>
      </c>
      <c r="X79" s="179" t="s">
        <v>280</v>
      </c>
      <c r="Y79" s="179" t="s">
        <v>389</v>
      </c>
      <c r="Z79" s="179" t="s">
        <v>273</v>
      </c>
      <c r="AA79" s="179" t="s">
        <v>273</v>
      </c>
      <c r="AB79" s="179" t="s">
        <v>280</v>
      </c>
      <c r="AC79" s="179" t="s">
        <v>280</v>
      </c>
      <c r="AD79" s="179" t="s">
        <v>280</v>
      </c>
      <c r="AE79" s="179" t="s">
        <v>280</v>
      </c>
      <c r="AF79" s="179" t="s">
        <v>280</v>
      </c>
      <c r="AG79" s="179" t="s">
        <v>280</v>
      </c>
      <c r="AH79" s="179" t="s">
        <v>389</v>
      </c>
      <c r="AI79" s="179" t="s">
        <v>280</v>
      </c>
      <c r="AJ79" s="179" t="s">
        <v>280</v>
      </c>
      <c r="AK79" s="179" t="s">
        <v>280</v>
      </c>
      <c r="AL79" s="179" t="s">
        <v>280</v>
      </c>
    </row>
    <row r="80" spans="1:38" x14ac:dyDescent="0.25">
      <c r="A80" s="178" t="s">
        <v>243</v>
      </c>
      <c r="B80" s="202" t="s">
        <v>244</v>
      </c>
      <c r="C80" s="203"/>
      <c r="D80" s="178" t="s">
        <v>273</v>
      </c>
      <c r="F80" s="202" t="s">
        <v>273</v>
      </c>
      <c r="G80" s="204"/>
      <c r="H80" s="204"/>
      <c r="I80" s="204"/>
      <c r="J80" s="204"/>
      <c r="K80" s="204"/>
      <c r="L80" s="203"/>
      <c r="M80" s="178" t="s">
        <v>390</v>
      </c>
      <c r="N80" s="202" t="s">
        <v>391</v>
      </c>
      <c r="O80" s="204"/>
      <c r="P80" s="203"/>
      <c r="Q80" s="178" t="s">
        <v>276</v>
      </c>
      <c r="R80" s="178" t="s">
        <v>277</v>
      </c>
      <c r="S80" s="178" t="s">
        <v>278</v>
      </c>
      <c r="T80" s="179" t="s">
        <v>392</v>
      </c>
      <c r="U80" s="179" t="s">
        <v>280</v>
      </c>
      <c r="V80" s="179" t="s">
        <v>280</v>
      </c>
      <c r="W80" s="179" t="s">
        <v>280</v>
      </c>
      <c r="X80" s="179" t="s">
        <v>280</v>
      </c>
      <c r="Y80" s="179" t="s">
        <v>392</v>
      </c>
      <c r="Z80" s="179" t="s">
        <v>392</v>
      </c>
      <c r="AA80" s="179" t="s">
        <v>280</v>
      </c>
      <c r="AB80" s="179" t="s">
        <v>280</v>
      </c>
      <c r="AC80" s="179" t="s">
        <v>280</v>
      </c>
      <c r="AD80" s="179" t="s">
        <v>280</v>
      </c>
      <c r="AE80" s="179" t="s">
        <v>280</v>
      </c>
      <c r="AF80" s="179" t="s">
        <v>280</v>
      </c>
      <c r="AG80" s="179" t="s">
        <v>280</v>
      </c>
      <c r="AH80" s="179" t="s">
        <v>280</v>
      </c>
      <c r="AI80" s="179" t="s">
        <v>280</v>
      </c>
      <c r="AJ80" s="179" t="s">
        <v>280</v>
      </c>
      <c r="AK80" s="179" t="s">
        <v>280</v>
      </c>
      <c r="AL80" s="179" t="s">
        <v>280</v>
      </c>
    </row>
    <row r="81" spans="1:38" x14ac:dyDescent="0.25">
      <c r="A81" s="178" t="s">
        <v>243</v>
      </c>
      <c r="B81" s="202" t="s">
        <v>244</v>
      </c>
      <c r="C81" s="203"/>
      <c r="D81" s="178" t="s">
        <v>273</v>
      </c>
      <c r="F81" s="202" t="s">
        <v>273</v>
      </c>
      <c r="G81" s="204"/>
      <c r="H81" s="204"/>
      <c r="I81" s="204"/>
      <c r="J81" s="204"/>
      <c r="K81" s="204"/>
      <c r="L81" s="203"/>
      <c r="M81" s="178" t="s">
        <v>390</v>
      </c>
      <c r="N81" s="202" t="s">
        <v>391</v>
      </c>
      <c r="O81" s="204"/>
      <c r="P81" s="203"/>
      <c r="Q81" s="178" t="s">
        <v>373</v>
      </c>
      <c r="R81" s="178" t="s">
        <v>374</v>
      </c>
      <c r="S81" s="178" t="s">
        <v>278</v>
      </c>
      <c r="T81" s="179" t="s">
        <v>393</v>
      </c>
      <c r="U81" s="179" t="s">
        <v>280</v>
      </c>
      <c r="V81" s="179" t="s">
        <v>280</v>
      </c>
      <c r="W81" s="179" t="s">
        <v>280</v>
      </c>
      <c r="X81" s="179" t="s">
        <v>280</v>
      </c>
      <c r="Y81" s="179" t="s">
        <v>393</v>
      </c>
      <c r="Z81" s="179" t="s">
        <v>393</v>
      </c>
      <c r="AA81" s="179" t="s">
        <v>280</v>
      </c>
      <c r="AB81" s="179" t="s">
        <v>280</v>
      </c>
      <c r="AC81" s="179" t="s">
        <v>280</v>
      </c>
      <c r="AD81" s="179" t="s">
        <v>280</v>
      </c>
      <c r="AE81" s="179" t="s">
        <v>280</v>
      </c>
      <c r="AF81" s="179" t="s">
        <v>280</v>
      </c>
      <c r="AG81" s="179" t="s">
        <v>280</v>
      </c>
      <c r="AH81" s="179" t="s">
        <v>280</v>
      </c>
      <c r="AI81" s="179" t="s">
        <v>280</v>
      </c>
      <c r="AJ81" s="179" t="s">
        <v>280</v>
      </c>
      <c r="AK81" s="179" t="s">
        <v>280</v>
      </c>
      <c r="AL81" s="179" t="s">
        <v>280</v>
      </c>
    </row>
    <row r="82" spans="1:38" x14ac:dyDescent="0.25">
      <c r="A82" s="178" t="s">
        <v>243</v>
      </c>
      <c r="B82" s="202" t="s">
        <v>244</v>
      </c>
      <c r="C82" s="203"/>
      <c r="D82" s="178" t="s">
        <v>273</v>
      </c>
      <c r="F82" s="202" t="s">
        <v>273</v>
      </c>
      <c r="G82" s="204"/>
      <c r="H82" s="204"/>
      <c r="I82" s="204"/>
      <c r="J82" s="204"/>
      <c r="K82" s="204"/>
      <c r="L82" s="203"/>
      <c r="M82" s="178" t="s">
        <v>390</v>
      </c>
      <c r="N82" s="202" t="s">
        <v>391</v>
      </c>
      <c r="O82" s="204"/>
      <c r="P82" s="203"/>
      <c r="Q82" s="178" t="s">
        <v>382</v>
      </c>
      <c r="R82" s="178" t="s">
        <v>374</v>
      </c>
      <c r="S82" s="178" t="s">
        <v>278</v>
      </c>
      <c r="T82" s="179" t="s">
        <v>394</v>
      </c>
      <c r="U82" s="179" t="s">
        <v>280</v>
      </c>
      <c r="V82" s="179" t="s">
        <v>280</v>
      </c>
      <c r="W82" s="179" t="s">
        <v>280</v>
      </c>
      <c r="X82" s="179" t="s">
        <v>280</v>
      </c>
      <c r="Y82" s="179" t="s">
        <v>394</v>
      </c>
      <c r="Z82" s="179" t="s">
        <v>394</v>
      </c>
      <c r="AA82" s="179" t="s">
        <v>280</v>
      </c>
      <c r="AB82" s="179" t="s">
        <v>280</v>
      </c>
      <c r="AC82" s="179" t="s">
        <v>280</v>
      </c>
      <c r="AD82" s="179" t="s">
        <v>280</v>
      </c>
      <c r="AE82" s="179" t="s">
        <v>280</v>
      </c>
      <c r="AF82" s="179" t="s">
        <v>280</v>
      </c>
      <c r="AG82" s="179" t="s">
        <v>280</v>
      </c>
      <c r="AH82" s="179" t="s">
        <v>280</v>
      </c>
      <c r="AI82" s="179" t="s">
        <v>280</v>
      </c>
      <c r="AJ82" s="179" t="s">
        <v>280</v>
      </c>
      <c r="AK82" s="179" t="s">
        <v>280</v>
      </c>
      <c r="AL82" s="179" t="s">
        <v>280</v>
      </c>
    </row>
    <row r="83" spans="1:38" x14ac:dyDescent="0.25">
      <c r="A83" s="178" t="s">
        <v>243</v>
      </c>
      <c r="B83" s="202" t="s">
        <v>244</v>
      </c>
      <c r="C83" s="203"/>
      <c r="D83" s="178" t="s">
        <v>273</v>
      </c>
      <c r="F83" s="202" t="s">
        <v>273</v>
      </c>
      <c r="G83" s="204"/>
      <c r="H83" s="204"/>
      <c r="I83" s="204"/>
      <c r="J83" s="204"/>
      <c r="K83" s="204"/>
      <c r="L83" s="203"/>
      <c r="M83" s="178" t="s">
        <v>395</v>
      </c>
      <c r="N83" s="202" t="s">
        <v>396</v>
      </c>
      <c r="O83" s="204"/>
      <c r="P83" s="203"/>
      <c r="Q83" s="178" t="s">
        <v>276</v>
      </c>
      <c r="R83" s="178" t="s">
        <v>277</v>
      </c>
      <c r="S83" s="178" t="s">
        <v>278</v>
      </c>
      <c r="T83" s="179" t="s">
        <v>397</v>
      </c>
      <c r="U83" s="179" t="s">
        <v>280</v>
      </c>
      <c r="V83" s="179" t="s">
        <v>280</v>
      </c>
      <c r="W83" s="179" t="s">
        <v>280</v>
      </c>
      <c r="X83" s="179" t="s">
        <v>280</v>
      </c>
      <c r="Y83" s="179" t="s">
        <v>397</v>
      </c>
      <c r="Z83" s="179" t="s">
        <v>280</v>
      </c>
      <c r="AA83" s="179" t="s">
        <v>397</v>
      </c>
      <c r="AB83" s="179" t="s">
        <v>280</v>
      </c>
      <c r="AC83" s="179" t="s">
        <v>280</v>
      </c>
      <c r="AD83" s="179" t="s">
        <v>280</v>
      </c>
      <c r="AE83" s="179" t="s">
        <v>280</v>
      </c>
      <c r="AF83" s="179" t="s">
        <v>280</v>
      </c>
      <c r="AG83" s="179" t="s">
        <v>280</v>
      </c>
      <c r="AH83" s="179" t="s">
        <v>280</v>
      </c>
      <c r="AI83" s="179" t="s">
        <v>280</v>
      </c>
      <c r="AJ83" s="179" t="s">
        <v>280</v>
      </c>
      <c r="AK83" s="179" t="s">
        <v>280</v>
      </c>
      <c r="AL83" s="179" t="s">
        <v>280</v>
      </c>
    </row>
    <row r="84" spans="1:38" x14ac:dyDescent="0.25">
      <c r="A84" s="178" t="s">
        <v>243</v>
      </c>
      <c r="B84" s="202" t="s">
        <v>244</v>
      </c>
      <c r="C84" s="203"/>
      <c r="D84" s="178" t="s">
        <v>284</v>
      </c>
      <c r="F84" s="202" t="s">
        <v>285</v>
      </c>
      <c r="G84" s="204"/>
      <c r="H84" s="204"/>
      <c r="I84" s="204"/>
      <c r="J84" s="204"/>
      <c r="K84" s="204"/>
      <c r="L84" s="203"/>
      <c r="M84" s="178" t="s">
        <v>395</v>
      </c>
      <c r="N84" s="202" t="s">
        <v>396</v>
      </c>
      <c r="O84" s="204"/>
      <c r="P84" s="203"/>
      <c r="Q84" s="178" t="s">
        <v>276</v>
      </c>
      <c r="R84" s="178" t="s">
        <v>277</v>
      </c>
      <c r="S84" s="178" t="s">
        <v>278</v>
      </c>
      <c r="T84" s="179" t="s">
        <v>398</v>
      </c>
      <c r="U84" s="179" t="s">
        <v>280</v>
      </c>
      <c r="V84" s="179" t="s">
        <v>280</v>
      </c>
      <c r="W84" s="179" t="s">
        <v>280</v>
      </c>
      <c r="X84" s="179" t="s">
        <v>280</v>
      </c>
      <c r="Y84" s="179" t="s">
        <v>398</v>
      </c>
      <c r="Z84" s="179" t="s">
        <v>273</v>
      </c>
      <c r="AA84" s="179" t="s">
        <v>273</v>
      </c>
      <c r="AB84" s="179" t="s">
        <v>280</v>
      </c>
      <c r="AC84" s="179" t="s">
        <v>280</v>
      </c>
      <c r="AD84" s="179" t="s">
        <v>280</v>
      </c>
      <c r="AE84" s="179" t="s">
        <v>280</v>
      </c>
      <c r="AF84" s="179" t="s">
        <v>280</v>
      </c>
      <c r="AG84" s="179" t="s">
        <v>280</v>
      </c>
      <c r="AH84" s="179" t="s">
        <v>398</v>
      </c>
      <c r="AI84" s="179" t="s">
        <v>280</v>
      </c>
      <c r="AJ84" s="179" t="s">
        <v>280</v>
      </c>
      <c r="AK84" s="179" t="s">
        <v>280</v>
      </c>
      <c r="AL84" s="179" t="s">
        <v>280</v>
      </c>
    </row>
    <row r="85" spans="1:38" x14ac:dyDescent="0.25">
      <c r="A85" s="178" t="s">
        <v>243</v>
      </c>
      <c r="B85" s="202" t="s">
        <v>244</v>
      </c>
      <c r="C85" s="203"/>
      <c r="D85" s="178" t="s">
        <v>287</v>
      </c>
      <c r="F85" s="202" t="s">
        <v>288</v>
      </c>
      <c r="G85" s="204"/>
      <c r="H85" s="204"/>
      <c r="I85" s="204"/>
      <c r="J85" s="204"/>
      <c r="K85" s="204"/>
      <c r="L85" s="203"/>
      <c r="M85" s="178" t="s">
        <v>395</v>
      </c>
      <c r="N85" s="202" t="s">
        <v>396</v>
      </c>
      <c r="O85" s="204"/>
      <c r="P85" s="203"/>
      <c r="Q85" s="178" t="s">
        <v>276</v>
      </c>
      <c r="R85" s="178" t="s">
        <v>277</v>
      </c>
      <c r="S85" s="178" t="s">
        <v>278</v>
      </c>
      <c r="T85" s="179" t="s">
        <v>399</v>
      </c>
      <c r="U85" s="179" t="s">
        <v>280</v>
      </c>
      <c r="V85" s="179" t="s">
        <v>280</v>
      </c>
      <c r="W85" s="179" t="s">
        <v>280</v>
      </c>
      <c r="X85" s="179" t="s">
        <v>280</v>
      </c>
      <c r="Y85" s="179" t="s">
        <v>399</v>
      </c>
      <c r="Z85" s="179" t="s">
        <v>273</v>
      </c>
      <c r="AA85" s="179" t="s">
        <v>273</v>
      </c>
      <c r="AB85" s="179" t="s">
        <v>280</v>
      </c>
      <c r="AC85" s="179" t="s">
        <v>280</v>
      </c>
      <c r="AD85" s="179" t="s">
        <v>280</v>
      </c>
      <c r="AE85" s="179" t="s">
        <v>280</v>
      </c>
      <c r="AF85" s="179" t="s">
        <v>280</v>
      </c>
      <c r="AG85" s="179" t="s">
        <v>280</v>
      </c>
      <c r="AH85" s="179" t="s">
        <v>399</v>
      </c>
      <c r="AI85" s="179" t="s">
        <v>280</v>
      </c>
      <c r="AJ85" s="179" t="s">
        <v>280</v>
      </c>
      <c r="AK85" s="179" t="s">
        <v>280</v>
      </c>
      <c r="AL85" s="179" t="s">
        <v>280</v>
      </c>
    </row>
    <row r="86" spans="1:38" x14ac:dyDescent="0.25">
      <c r="A86" s="178" t="s">
        <v>243</v>
      </c>
      <c r="B86" s="202" t="s">
        <v>244</v>
      </c>
      <c r="C86" s="203"/>
      <c r="D86" s="178" t="s">
        <v>273</v>
      </c>
      <c r="F86" s="202" t="s">
        <v>273</v>
      </c>
      <c r="G86" s="204"/>
      <c r="H86" s="204"/>
      <c r="I86" s="204"/>
      <c r="J86" s="204"/>
      <c r="K86" s="204"/>
      <c r="L86" s="203"/>
      <c r="M86" s="178" t="s">
        <v>400</v>
      </c>
      <c r="N86" s="202" t="s">
        <v>401</v>
      </c>
      <c r="O86" s="204"/>
      <c r="P86" s="203"/>
      <c r="Q86" s="178" t="s">
        <v>276</v>
      </c>
      <c r="R86" s="178" t="s">
        <v>277</v>
      </c>
      <c r="S86" s="178" t="s">
        <v>278</v>
      </c>
      <c r="T86" s="179" t="s">
        <v>402</v>
      </c>
      <c r="U86" s="179" t="s">
        <v>280</v>
      </c>
      <c r="V86" s="179" t="s">
        <v>280</v>
      </c>
      <c r="W86" s="179" t="s">
        <v>280</v>
      </c>
      <c r="X86" s="179" t="s">
        <v>280</v>
      </c>
      <c r="Y86" s="179" t="s">
        <v>402</v>
      </c>
      <c r="Z86" s="179" t="s">
        <v>280</v>
      </c>
      <c r="AA86" s="179" t="s">
        <v>402</v>
      </c>
      <c r="AB86" s="179" t="s">
        <v>280</v>
      </c>
      <c r="AC86" s="179" t="s">
        <v>280</v>
      </c>
      <c r="AD86" s="179" t="s">
        <v>280</v>
      </c>
      <c r="AE86" s="179" t="s">
        <v>280</v>
      </c>
      <c r="AF86" s="179" t="s">
        <v>280</v>
      </c>
      <c r="AG86" s="179" t="s">
        <v>280</v>
      </c>
      <c r="AH86" s="179" t="s">
        <v>280</v>
      </c>
      <c r="AI86" s="179" t="s">
        <v>280</v>
      </c>
      <c r="AJ86" s="179" t="s">
        <v>280</v>
      </c>
      <c r="AK86" s="179" t="s">
        <v>280</v>
      </c>
      <c r="AL86" s="179" t="s">
        <v>280</v>
      </c>
    </row>
    <row r="87" spans="1:38" x14ac:dyDescent="0.25">
      <c r="A87" s="178" t="s">
        <v>243</v>
      </c>
      <c r="B87" s="202" t="s">
        <v>244</v>
      </c>
      <c r="C87" s="203"/>
      <c r="D87" s="178" t="s">
        <v>284</v>
      </c>
      <c r="F87" s="202" t="s">
        <v>285</v>
      </c>
      <c r="G87" s="204"/>
      <c r="H87" s="204"/>
      <c r="I87" s="204"/>
      <c r="J87" s="204"/>
      <c r="K87" s="204"/>
      <c r="L87" s="203"/>
      <c r="M87" s="178" t="s">
        <v>400</v>
      </c>
      <c r="N87" s="202" t="s">
        <v>401</v>
      </c>
      <c r="O87" s="204"/>
      <c r="P87" s="203"/>
      <c r="Q87" s="178" t="s">
        <v>276</v>
      </c>
      <c r="R87" s="178" t="s">
        <v>277</v>
      </c>
      <c r="S87" s="178" t="s">
        <v>278</v>
      </c>
      <c r="T87" s="179" t="s">
        <v>403</v>
      </c>
      <c r="U87" s="179" t="s">
        <v>280</v>
      </c>
      <c r="V87" s="179" t="s">
        <v>280</v>
      </c>
      <c r="W87" s="179" t="s">
        <v>280</v>
      </c>
      <c r="X87" s="179" t="s">
        <v>280</v>
      </c>
      <c r="Y87" s="179" t="s">
        <v>403</v>
      </c>
      <c r="Z87" s="179" t="s">
        <v>273</v>
      </c>
      <c r="AA87" s="179" t="s">
        <v>273</v>
      </c>
      <c r="AB87" s="179" t="s">
        <v>280</v>
      </c>
      <c r="AC87" s="179" t="s">
        <v>280</v>
      </c>
      <c r="AD87" s="179" t="s">
        <v>280</v>
      </c>
      <c r="AE87" s="179" t="s">
        <v>280</v>
      </c>
      <c r="AF87" s="179" t="s">
        <v>280</v>
      </c>
      <c r="AG87" s="179" t="s">
        <v>280</v>
      </c>
      <c r="AH87" s="179" t="s">
        <v>403</v>
      </c>
      <c r="AI87" s="179" t="s">
        <v>280</v>
      </c>
      <c r="AJ87" s="179" t="s">
        <v>280</v>
      </c>
      <c r="AK87" s="179" t="s">
        <v>280</v>
      </c>
      <c r="AL87" s="179" t="s">
        <v>280</v>
      </c>
    </row>
    <row r="88" spans="1:38" x14ac:dyDescent="0.25">
      <c r="A88" s="178" t="s">
        <v>243</v>
      </c>
      <c r="B88" s="202" t="s">
        <v>244</v>
      </c>
      <c r="C88" s="203"/>
      <c r="D88" s="178" t="s">
        <v>287</v>
      </c>
      <c r="F88" s="202" t="s">
        <v>288</v>
      </c>
      <c r="G88" s="204"/>
      <c r="H88" s="204"/>
      <c r="I88" s="204"/>
      <c r="J88" s="204"/>
      <c r="K88" s="204"/>
      <c r="L88" s="203"/>
      <c r="M88" s="178" t="s">
        <v>400</v>
      </c>
      <c r="N88" s="202" t="s">
        <v>401</v>
      </c>
      <c r="O88" s="204"/>
      <c r="P88" s="203"/>
      <c r="Q88" s="178" t="s">
        <v>276</v>
      </c>
      <c r="R88" s="178" t="s">
        <v>277</v>
      </c>
      <c r="S88" s="178" t="s">
        <v>278</v>
      </c>
      <c r="T88" s="179" t="s">
        <v>404</v>
      </c>
      <c r="U88" s="179" t="s">
        <v>280</v>
      </c>
      <c r="V88" s="179" t="s">
        <v>280</v>
      </c>
      <c r="W88" s="179" t="s">
        <v>280</v>
      </c>
      <c r="X88" s="179" t="s">
        <v>280</v>
      </c>
      <c r="Y88" s="179" t="s">
        <v>404</v>
      </c>
      <c r="Z88" s="179" t="s">
        <v>273</v>
      </c>
      <c r="AA88" s="179" t="s">
        <v>273</v>
      </c>
      <c r="AB88" s="179" t="s">
        <v>280</v>
      </c>
      <c r="AC88" s="179" t="s">
        <v>280</v>
      </c>
      <c r="AD88" s="179" t="s">
        <v>280</v>
      </c>
      <c r="AE88" s="179" t="s">
        <v>280</v>
      </c>
      <c r="AF88" s="179" t="s">
        <v>280</v>
      </c>
      <c r="AG88" s="179" t="s">
        <v>280</v>
      </c>
      <c r="AH88" s="179" t="s">
        <v>404</v>
      </c>
      <c r="AI88" s="179" t="s">
        <v>280</v>
      </c>
      <c r="AJ88" s="179" t="s">
        <v>280</v>
      </c>
      <c r="AK88" s="179" t="s">
        <v>280</v>
      </c>
      <c r="AL88" s="179" t="s">
        <v>280</v>
      </c>
    </row>
    <row r="89" spans="1:38" x14ac:dyDescent="0.25">
      <c r="A89" s="178" t="s">
        <v>243</v>
      </c>
      <c r="B89" s="202" t="s">
        <v>244</v>
      </c>
      <c r="C89" s="203"/>
      <c r="D89" s="178" t="s">
        <v>273</v>
      </c>
      <c r="F89" s="202" t="s">
        <v>273</v>
      </c>
      <c r="G89" s="204"/>
      <c r="H89" s="204"/>
      <c r="I89" s="204"/>
      <c r="J89" s="204"/>
      <c r="K89" s="204"/>
      <c r="L89" s="203"/>
      <c r="M89" s="178" t="s">
        <v>405</v>
      </c>
      <c r="N89" s="202" t="s">
        <v>406</v>
      </c>
      <c r="O89" s="204"/>
      <c r="P89" s="203"/>
      <c r="Q89" s="178" t="s">
        <v>276</v>
      </c>
      <c r="R89" s="178" t="s">
        <v>277</v>
      </c>
      <c r="S89" s="178" t="s">
        <v>278</v>
      </c>
      <c r="T89" s="179" t="s">
        <v>407</v>
      </c>
      <c r="U89" s="179" t="s">
        <v>280</v>
      </c>
      <c r="V89" s="179" t="s">
        <v>280</v>
      </c>
      <c r="W89" s="179" t="s">
        <v>280</v>
      </c>
      <c r="X89" s="179" t="s">
        <v>280</v>
      </c>
      <c r="Y89" s="179" t="s">
        <v>407</v>
      </c>
      <c r="Z89" s="179" t="s">
        <v>280</v>
      </c>
      <c r="AA89" s="179" t="s">
        <v>407</v>
      </c>
      <c r="AB89" s="179" t="s">
        <v>280</v>
      </c>
      <c r="AC89" s="179" t="s">
        <v>280</v>
      </c>
      <c r="AD89" s="179" t="s">
        <v>280</v>
      </c>
      <c r="AE89" s="179" t="s">
        <v>280</v>
      </c>
      <c r="AF89" s="179" t="s">
        <v>280</v>
      </c>
      <c r="AG89" s="179" t="s">
        <v>280</v>
      </c>
      <c r="AH89" s="179" t="s">
        <v>280</v>
      </c>
      <c r="AI89" s="179" t="s">
        <v>280</v>
      </c>
      <c r="AJ89" s="179" t="s">
        <v>280</v>
      </c>
      <c r="AK89" s="179" t="s">
        <v>280</v>
      </c>
      <c r="AL89" s="179" t="s">
        <v>280</v>
      </c>
    </row>
    <row r="90" spans="1:38" x14ac:dyDescent="0.25">
      <c r="A90" s="178" t="s">
        <v>243</v>
      </c>
      <c r="B90" s="202" t="s">
        <v>244</v>
      </c>
      <c r="C90" s="203"/>
      <c r="D90" s="178" t="s">
        <v>284</v>
      </c>
      <c r="F90" s="202" t="s">
        <v>285</v>
      </c>
      <c r="G90" s="204"/>
      <c r="H90" s="204"/>
      <c r="I90" s="204"/>
      <c r="J90" s="204"/>
      <c r="K90" s="204"/>
      <c r="L90" s="203"/>
      <c r="M90" s="178" t="s">
        <v>405</v>
      </c>
      <c r="N90" s="202" t="s">
        <v>406</v>
      </c>
      <c r="O90" s="204"/>
      <c r="P90" s="203"/>
      <c r="Q90" s="178" t="s">
        <v>276</v>
      </c>
      <c r="R90" s="178" t="s">
        <v>277</v>
      </c>
      <c r="S90" s="178" t="s">
        <v>278</v>
      </c>
      <c r="T90" s="179" t="s">
        <v>408</v>
      </c>
      <c r="U90" s="179" t="s">
        <v>280</v>
      </c>
      <c r="V90" s="179" t="s">
        <v>280</v>
      </c>
      <c r="W90" s="179" t="s">
        <v>280</v>
      </c>
      <c r="X90" s="179" t="s">
        <v>280</v>
      </c>
      <c r="Y90" s="179" t="s">
        <v>408</v>
      </c>
      <c r="Z90" s="179" t="s">
        <v>273</v>
      </c>
      <c r="AA90" s="179" t="s">
        <v>273</v>
      </c>
      <c r="AB90" s="179" t="s">
        <v>280</v>
      </c>
      <c r="AC90" s="179" t="s">
        <v>280</v>
      </c>
      <c r="AD90" s="179" t="s">
        <v>280</v>
      </c>
      <c r="AE90" s="179" t="s">
        <v>280</v>
      </c>
      <c r="AF90" s="179" t="s">
        <v>280</v>
      </c>
      <c r="AG90" s="179" t="s">
        <v>280</v>
      </c>
      <c r="AH90" s="179" t="s">
        <v>408</v>
      </c>
      <c r="AI90" s="179" t="s">
        <v>280</v>
      </c>
      <c r="AJ90" s="179" t="s">
        <v>280</v>
      </c>
      <c r="AK90" s="179" t="s">
        <v>280</v>
      </c>
      <c r="AL90" s="179" t="s">
        <v>280</v>
      </c>
    </row>
    <row r="91" spans="1:38" x14ac:dyDescent="0.25">
      <c r="A91" s="178" t="s">
        <v>243</v>
      </c>
      <c r="B91" s="202" t="s">
        <v>244</v>
      </c>
      <c r="C91" s="203"/>
      <c r="D91" s="178" t="s">
        <v>287</v>
      </c>
      <c r="F91" s="202" t="s">
        <v>288</v>
      </c>
      <c r="G91" s="204"/>
      <c r="H91" s="204"/>
      <c r="I91" s="204"/>
      <c r="J91" s="204"/>
      <c r="K91" s="204"/>
      <c r="L91" s="203"/>
      <c r="M91" s="178" t="s">
        <v>405</v>
      </c>
      <c r="N91" s="202" t="s">
        <v>406</v>
      </c>
      <c r="O91" s="204"/>
      <c r="P91" s="203"/>
      <c r="Q91" s="178" t="s">
        <v>276</v>
      </c>
      <c r="R91" s="178" t="s">
        <v>277</v>
      </c>
      <c r="S91" s="178" t="s">
        <v>278</v>
      </c>
      <c r="T91" s="179" t="s">
        <v>409</v>
      </c>
      <c r="U91" s="179" t="s">
        <v>280</v>
      </c>
      <c r="V91" s="179" t="s">
        <v>280</v>
      </c>
      <c r="W91" s="179" t="s">
        <v>280</v>
      </c>
      <c r="X91" s="179" t="s">
        <v>280</v>
      </c>
      <c r="Y91" s="179" t="s">
        <v>409</v>
      </c>
      <c r="Z91" s="179" t="s">
        <v>273</v>
      </c>
      <c r="AA91" s="179" t="s">
        <v>273</v>
      </c>
      <c r="AB91" s="179" t="s">
        <v>280</v>
      </c>
      <c r="AC91" s="179" t="s">
        <v>280</v>
      </c>
      <c r="AD91" s="179" t="s">
        <v>280</v>
      </c>
      <c r="AE91" s="179" t="s">
        <v>280</v>
      </c>
      <c r="AF91" s="179" t="s">
        <v>280</v>
      </c>
      <c r="AG91" s="179" t="s">
        <v>280</v>
      </c>
      <c r="AH91" s="179" t="s">
        <v>409</v>
      </c>
      <c r="AI91" s="179" t="s">
        <v>280</v>
      </c>
      <c r="AJ91" s="179" t="s">
        <v>280</v>
      </c>
      <c r="AK91" s="179" t="s">
        <v>280</v>
      </c>
      <c r="AL91" s="179" t="s">
        <v>280</v>
      </c>
    </row>
    <row r="92" spans="1:38" x14ac:dyDescent="0.25">
      <c r="A92" s="178" t="s">
        <v>243</v>
      </c>
      <c r="B92" s="202" t="s">
        <v>244</v>
      </c>
      <c r="C92" s="203"/>
      <c r="D92" s="178" t="s">
        <v>273</v>
      </c>
      <c r="F92" s="202" t="s">
        <v>273</v>
      </c>
      <c r="G92" s="204"/>
      <c r="H92" s="204"/>
      <c r="I92" s="204"/>
      <c r="J92" s="204"/>
      <c r="K92" s="204"/>
      <c r="L92" s="203"/>
      <c r="M92" s="178" t="s">
        <v>410</v>
      </c>
      <c r="N92" s="202" t="s">
        <v>411</v>
      </c>
      <c r="O92" s="204"/>
      <c r="P92" s="203"/>
      <c r="Q92" s="178" t="s">
        <v>276</v>
      </c>
      <c r="R92" s="178" t="s">
        <v>277</v>
      </c>
      <c r="S92" s="178" t="s">
        <v>278</v>
      </c>
      <c r="T92" s="179" t="s">
        <v>412</v>
      </c>
      <c r="U92" s="179" t="s">
        <v>280</v>
      </c>
      <c r="V92" s="179" t="s">
        <v>280</v>
      </c>
      <c r="W92" s="179" t="s">
        <v>280</v>
      </c>
      <c r="X92" s="179" t="s">
        <v>280</v>
      </c>
      <c r="Y92" s="179" t="s">
        <v>412</v>
      </c>
      <c r="Z92" s="179" t="s">
        <v>280</v>
      </c>
      <c r="AA92" s="179" t="s">
        <v>412</v>
      </c>
      <c r="AB92" s="179" t="s">
        <v>280</v>
      </c>
      <c r="AC92" s="179" t="s">
        <v>280</v>
      </c>
      <c r="AD92" s="179" t="s">
        <v>280</v>
      </c>
      <c r="AE92" s="179" t="s">
        <v>280</v>
      </c>
      <c r="AF92" s="179" t="s">
        <v>280</v>
      </c>
      <c r="AG92" s="179" t="s">
        <v>280</v>
      </c>
      <c r="AH92" s="179" t="s">
        <v>280</v>
      </c>
      <c r="AI92" s="179" t="s">
        <v>280</v>
      </c>
      <c r="AJ92" s="179" t="s">
        <v>280</v>
      </c>
      <c r="AK92" s="179" t="s">
        <v>280</v>
      </c>
      <c r="AL92" s="179" t="s">
        <v>280</v>
      </c>
    </row>
    <row r="93" spans="1:38" x14ac:dyDescent="0.25">
      <c r="A93" s="178" t="s">
        <v>243</v>
      </c>
      <c r="B93" s="202" t="s">
        <v>244</v>
      </c>
      <c r="C93" s="203"/>
      <c r="D93" s="178" t="s">
        <v>284</v>
      </c>
      <c r="F93" s="202" t="s">
        <v>285</v>
      </c>
      <c r="G93" s="204"/>
      <c r="H93" s="204"/>
      <c r="I93" s="204"/>
      <c r="J93" s="204"/>
      <c r="K93" s="204"/>
      <c r="L93" s="203"/>
      <c r="M93" s="178" t="s">
        <v>410</v>
      </c>
      <c r="N93" s="202" t="s">
        <v>411</v>
      </c>
      <c r="O93" s="204"/>
      <c r="P93" s="203"/>
      <c r="Q93" s="178" t="s">
        <v>276</v>
      </c>
      <c r="R93" s="178" t="s">
        <v>277</v>
      </c>
      <c r="S93" s="178" t="s">
        <v>278</v>
      </c>
      <c r="T93" s="179" t="s">
        <v>413</v>
      </c>
      <c r="U93" s="179" t="s">
        <v>280</v>
      </c>
      <c r="V93" s="179" t="s">
        <v>280</v>
      </c>
      <c r="W93" s="179" t="s">
        <v>280</v>
      </c>
      <c r="X93" s="179" t="s">
        <v>280</v>
      </c>
      <c r="Y93" s="179" t="s">
        <v>413</v>
      </c>
      <c r="Z93" s="179" t="s">
        <v>273</v>
      </c>
      <c r="AA93" s="179" t="s">
        <v>273</v>
      </c>
      <c r="AB93" s="179" t="s">
        <v>280</v>
      </c>
      <c r="AC93" s="179" t="s">
        <v>280</v>
      </c>
      <c r="AD93" s="179" t="s">
        <v>280</v>
      </c>
      <c r="AE93" s="179" t="s">
        <v>280</v>
      </c>
      <c r="AF93" s="179" t="s">
        <v>280</v>
      </c>
      <c r="AG93" s="179" t="s">
        <v>280</v>
      </c>
      <c r="AH93" s="179" t="s">
        <v>413</v>
      </c>
      <c r="AI93" s="179" t="s">
        <v>280</v>
      </c>
      <c r="AJ93" s="179" t="s">
        <v>280</v>
      </c>
      <c r="AK93" s="179" t="s">
        <v>280</v>
      </c>
      <c r="AL93" s="179" t="s">
        <v>280</v>
      </c>
    </row>
    <row r="94" spans="1:38" x14ac:dyDescent="0.25">
      <c r="A94" s="178" t="s">
        <v>243</v>
      </c>
      <c r="B94" s="202" t="s">
        <v>244</v>
      </c>
      <c r="C94" s="203"/>
      <c r="D94" s="178" t="s">
        <v>287</v>
      </c>
      <c r="F94" s="202" t="s">
        <v>288</v>
      </c>
      <c r="G94" s="204"/>
      <c r="H94" s="204"/>
      <c r="I94" s="204"/>
      <c r="J94" s="204"/>
      <c r="K94" s="204"/>
      <c r="L94" s="203"/>
      <c r="M94" s="178" t="s">
        <v>410</v>
      </c>
      <c r="N94" s="202" t="s">
        <v>411</v>
      </c>
      <c r="O94" s="204"/>
      <c r="P94" s="203"/>
      <c r="Q94" s="178" t="s">
        <v>276</v>
      </c>
      <c r="R94" s="178" t="s">
        <v>277</v>
      </c>
      <c r="S94" s="178" t="s">
        <v>278</v>
      </c>
      <c r="T94" s="179" t="s">
        <v>414</v>
      </c>
      <c r="U94" s="179" t="s">
        <v>280</v>
      </c>
      <c r="V94" s="179" t="s">
        <v>280</v>
      </c>
      <c r="W94" s="179" t="s">
        <v>280</v>
      </c>
      <c r="X94" s="179" t="s">
        <v>280</v>
      </c>
      <c r="Y94" s="179" t="s">
        <v>414</v>
      </c>
      <c r="Z94" s="179" t="s">
        <v>273</v>
      </c>
      <c r="AA94" s="179" t="s">
        <v>273</v>
      </c>
      <c r="AB94" s="179" t="s">
        <v>280</v>
      </c>
      <c r="AC94" s="179" t="s">
        <v>280</v>
      </c>
      <c r="AD94" s="179" t="s">
        <v>280</v>
      </c>
      <c r="AE94" s="179" t="s">
        <v>280</v>
      </c>
      <c r="AF94" s="179" t="s">
        <v>280</v>
      </c>
      <c r="AG94" s="179" t="s">
        <v>280</v>
      </c>
      <c r="AH94" s="179" t="s">
        <v>414</v>
      </c>
      <c r="AI94" s="179" t="s">
        <v>280</v>
      </c>
      <c r="AJ94" s="179" t="s">
        <v>280</v>
      </c>
      <c r="AK94" s="179" t="s">
        <v>280</v>
      </c>
      <c r="AL94" s="179" t="s">
        <v>280</v>
      </c>
    </row>
    <row r="95" spans="1:38" x14ac:dyDescent="0.25">
      <c r="A95" s="178" t="s">
        <v>243</v>
      </c>
      <c r="B95" s="202" t="s">
        <v>244</v>
      </c>
      <c r="C95" s="203"/>
      <c r="D95" s="178" t="s">
        <v>273</v>
      </c>
      <c r="F95" s="202" t="s">
        <v>273</v>
      </c>
      <c r="G95" s="204"/>
      <c r="H95" s="204"/>
      <c r="I95" s="204"/>
      <c r="J95" s="204"/>
      <c r="K95" s="204"/>
      <c r="L95" s="203"/>
      <c r="M95" s="178" t="s">
        <v>415</v>
      </c>
      <c r="N95" s="202" t="s">
        <v>416</v>
      </c>
      <c r="O95" s="204"/>
      <c r="P95" s="203"/>
      <c r="Q95" s="178" t="s">
        <v>276</v>
      </c>
      <c r="R95" s="178" t="s">
        <v>277</v>
      </c>
      <c r="S95" s="178" t="s">
        <v>278</v>
      </c>
      <c r="T95" s="179" t="s">
        <v>417</v>
      </c>
      <c r="U95" s="179" t="s">
        <v>280</v>
      </c>
      <c r="V95" s="179" t="s">
        <v>280</v>
      </c>
      <c r="W95" s="179" t="s">
        <v>280</v>
      </c>
      <c r="X95" s="179" t="s">
        <v>280</v>
      </c>
      <c r="Y95" s="179" t="s">
        <v>417</v>
      </c>
      <c r="Z95" s="179" t="s">
        <v>280</v>
      </c>
      <c r="AA95" s="179" t="s">
        <v>417</v>
      </c>
      <c r="AB95" s="179" t="s">
        <v>280</v>
      </c>
      <c r="AC95" s="179" t="s">
        <v>280</v>
      </c>
      <c r="AD95" s="179" t="s">
        <v>280</v>
      </c>
      <c r="AE95" s="179" t="s">
        <v>280</v>
      </c>
      <c r="AF95" s="179" t="s">
        <v>280</v>
      </c>
      <c r="AG95" s="179" t="s">
        <v>280</v>
      </c>
      <c r="AH95" s="179" t="s">
        <v>280</v>
      </c>
      <c r="AI95" s="179" t="s">
        <v>280</v>
      </c>
      <c r="AJ95" s="179" t="s">
        <v>280</v>
      </c>
      <c r="AK95" s="179" t="s">
        <v>280</v>
      </c>
      <c r="AL95" s="179" t="s">
        <v>280</v>
      </c>
    </row>
    <row r="96" spans="1:38" x14ac:dyDescent="0.25">
      <c r="A96" s="178" t="s">
        <v>243</v>
      </c>
      <c r="B96" s="202" t="s">
        <v>244</v>
      </c>
      <c r="C96" s="203"/>
      <c r="D96" s="178" t="s">
        <v>284</v>
      </c>
      <c r="F96" s="202" t="s">
        <v>285</v>
      </c>
      <c r="G96" s="204"/>
      <c r="H96" s="204"/>
      <c r="I96" s="204"/>
      <c r="J96" s="204"/>
      <c r="K96" s="204"/>
      <c r="L96" s="203"/>
      <c r="M96" s="178" t="s">
        <v>415</v>
      </c>
      <c r="N96" s="202" t="s">
        <v>416</v>
      </c>
      <c r="O96" s="204"/>
      <c r="P96" s="203"/>
      <c r="Q96" s="178" t="s">
        <v>276</v>
      </c>
      <c r="R96" s="178" t="s">
        <v>277</v>
      </c>
      <c r="S96" s="178" t="s">
        <v>278</v>
      </c>
      <c r="T96" s="179" t="s">
        <v>418</v>
      </c>
      <c r="U96" s="179" t="s">
        <v>280</v>
      </c>
      <c r="V96" s="179" t="s">
        <v>280</v>
      </c>
      <c r="W96" s="179" t="s">
        <v>280</v>
      </c>
      <c r="X96" s="179" t="s">
        <v>280</v>
      </c>
      <c r="Y96" s="179" t="s">
        <v>418</v>
      </c>
      <c r="Z96" s="179" t="s">
        <v>273</v>
      </c>
      <c r="AA96" s="179" t="s">
        <v>273</v>
      </c>
      <c r="AB96" s="179" t="s">
        <v>280</v>
      </c>
      <c r="AC96" s="179" t="s">
        <v>280</v>
      </c>
      <c r="AD96" s="179" t="s">
        <v>280</v>
      </c>
      <c r="AE96" s="179" t="s">
        <v>280</v>
      </c>
      <c r="AF96" s="179" t="s">
        <v>280</v>
      </c>
      <c r="AG96" s="179" t="s">
        <v>280</v>
      </c>
      <c r="AH96" s="179" t="s">
        <v>418</v>
      </c>
      <c r="AI96" s="179" t="s">
        <v>280</v>
      </c>
      <c r="AJ96" s="179" t="s">
        <v>280</v>
      </c>
      <c r="AK96" s="179" t="s">
        <v>280</v>
      </c>
      <c r="AL96" s="179" t="s">
        <v>280</v>
      </c>
    </row>
    <row r="97" spans="1:38" x14ac:dyDescent="0.25">
      <c r="A97" s="178" t="s">
        <v>243</v>
      </c>
      <c r="B97" s="202" t="s">
        <v>244</v>
      </c>
      <c r="C97" s="203"/>
      <c r="D97" s="178" t="s">
        <v>287</v>
      </c>
      <c r="F97" s="202" t="s">
        <v>288</v>
      </c>
      <c r="G97" s="204"/>
      <c r="H97" s="204"/>
      <c r="I97" s="204"/>
      <c r="J97" s="204"/>
      <c r="K97" s="204"/>
      <c r="L97" s="203"/>
      <c r="M97" s="178" t="s">
        <v>415</v>
      </c>
      <c r="N97" s="202" t="s">
        <v>416</v>
      </c>
      <c r="O97" s="204"/>
      <c r="P97" s="203"/>
      <c r="Q97" s="178" t="s">
        <v>276</v>
      </c>
      <c r="R97" s="178" t="s">
        <v>277</v>
      </c>
      <c r="S97" s="178" t="s">
        <v>278</v>
      </c>
      <c r="T97" s="179" t="s">
        <v>419</v>
      </c>
      <c r="U97" s="179" t="s">
        <v>280</v>
      </c>
      <c r="V97" s="179" t="s">
        <v>280</v>
      </c>
      <c r="W97" s="179" t="s">
        <v>280</v>
      </c>
      <c r="X97" s="179" t="s">
        <v>280</v>
      </c>
      <c r="Y97" s="179" t="s">
        <v>419</v>
      </c>
      <c r="Z97" s="179" t="s">
        <v>273</v>
      </c>
      <c r="AA97" s="179" t="s">
        <v>273</v>
      </c>
      <c r="AB97" s="179" t="s">
        <v>280</v>
      </c>
      <c r="AC97" s="179" t="s">
        <v>280</v>
      </c>
      <c r="AD97" s="179" t="s">
        <v>280</v>
      </c>
      <c r="AE97" s="179" t="s">
        <v>280</v>
      </c>
      <c r="AF97" s="179" t="s">
        <v>280</v>
      </c>
      <c r="AG97" s="179" t="s">
        <v>280</v>
      </c>
      <c r="AH97" s="179" t="s">
        <v>419</v>
      </c>
      <c r="AI97" s="179" t="s">
        <v>280</v>
      </c>
      <c r="AJ97" s="179" t="s">
        <v>280</v>
      </c>
      <c r="AK97" s="179" t="s">
        <v>280</v>
      </c>
      <c r="AL97" s="179" t="s">
        <v>280</v>
      </c>
    </row>
    <row r="98" spans="1:38" x14ac:dyDescent="0.25">
      <c r="A98" s="178" t="s">
        <v>243</v>
      </c>
      <c r="B98" s="202" t="s">
        <v>244</v>
      </c>
      <c r="C98" s="203"/>
      <c r="D98" s="178" t="s">
        <v>273</v>
      </c>
      <c r="F98" s="202" t="s">
        <v>273</v>
      </c>
      <c r="G98" s="204"/>
      <c r="H98" s="204"/>
      <c r="I98" s="204"/>
      <c r="J98" s="204"/>
      <c r="K98" s="204"/>
      <c r="L98" s="203"/>
      <c r="M98" s="178" t="s">
        <v>420</v>
      </c>
      <c r="N98" s="202" t="s">
        <v>421</v>
      </c>
      <c r="O98" s="204"/>
      <c r="P98" s="203"/>
      <c r="Q98" s="178" t="s">
        <v>276</v>
      </c>
      <c r="R98" s="178" t="s">
        <v>277</v>
      </c>
      <c r="S98" s="178" t="s">
        <v>278</v>
      </c>
      <c r="T98" s="179" t="s">
        <v>422</v>
      </c>
      <c r="U98" s="179" t="s">
        <v>280</v>
      </c>
      <c r="V98" s="179" t="s">
        <v>280</v>
      </c>
      <c r="W98" s="179" t="s">
        <v>280</v>
      </c>
      <c r="X98" s="179" t="s">
        <v>280</v>
      </c>
      <c r="Y98" s="179" t="s">
        <v>422</v>
      </c>
      <c r="Z98" s="179" t="s">
        <v>280</v>
      </c>
      <c r="AA98" s="179" t="s">
        <v>422</v>
      </c>
      <c r="AB98" s="179" t="s">
        <v>280</v>
      </c>
      <c r="AC98" s="179" t="s">
        <v>280</v>
      </c>
      <c r="AD98" s="179" t="s">
        <v>280</v>
      </c>
      <c r="AE98" s="179" t="s">
        <v>280</v>
      </c>
      <c r="AF98" s="179" t="s">
        <v>280</v>
      </c>
      <c r="AG98" s="179" t="s">
        <v>280</v>
      </c>
      <c r="AH98" s="179" t="s">
        <v>280</v>
      </c>
      <c r="AI98" s="179" t="s">
        <v>280</v>
      </c>
      <c r="AJ98" s="179" t="s">
        <v>280</v>
      </c>
      <c r="AK98" s="179" t="s">
        <v>280</v>
      </c>
      <c r="AL98" s="179" t="s">
        <v>280</v>
      </c>
    </row>
    <row r="99" spans="1:38" x14ac:dyDescent="0.25">
      <c r="A99" s="178" t="s">
        <v>243</v>
      </c>
      <c r="B99" s="202" t="s">
        <v>244</v>
      </c>
      <c r="C99" s="203"/>
      <c r="D99" s="178" t="s">
        <v>284</v>
      </c>
      <c r="F99" s="202" t="s">
        <v>285</v>
      </c>
      <c r="G99" s="204"/>
      <c r="H99" s="204"/>
      <c r="I99" s="204"/>
      <c r="J99" s="204"/>
      <c r="K99" s="204"/>
      <c r="L99" s="203"/>
      <c r="M99" s="178" t="s">
        <v>420</v>
      </c>
      <c r="N99" s="202" t="s">
        <v>421</v>
      </c>
      <c r="O99" s="204"/>
      <c r="P99" s="203"/>
      <c r="Q99" s="178" t="s">
        <v>276</v>
      </c>
      <c r="R99" s="178" t="s">
        <v>277</v>
      </c>
      <c r="S99" s="178" t="s">
        <v>278</v>
      </c>
      <c r="T99" s="179" t="s">
        <v>423</v>
      </c>
      <c r="U99" s="179" t="s">
        <v>280</v>
      </c>
      <c r="V99" s="179" t="s">
        <v>280</v>
      </c>
      <c r="W99" s="179" t="s">
        <v>280</v>
      </c>
      <c r="X99" s="179" t="s">
        <v>280</v>
      </c>
      <c r="Y99" s="179" t="s">
        <v>423</v>
      </c>
      <c r="Z99" s="179" t="s">
        <v>273</v>
      </c>
      <c r="AA99" s="179" t="s">
        <v>273</v>
      </c>
      <c r="AB99" s="179" t="s">
        <v>280</v>
      </c>
      <c r="AC99" s="179" t="s">
        <v>280</v>
      </c>
      <c r="AD99" s="179" t="s">
        <v>280</v>
      </c>
      <c r="AE99" s="179" t="s">
        <v>280</v>
      </c>
      <c r="AF99" s="179" t="s">
        <v>280</v>
      </c>
      <c r="AG99" s="179" t="s">
        <v>280</v>
      </c>
      <c r="AH99" s="179" t="s">
        <v>423</v>
      </c>
      <c r="AI99" s="179" t="s">
        <v>280</v>
      </c>
      <c r="AJ99" s="179" t="s">
        <v>280</v>
      </c>
      <c r="AK99" s="179" t="s">
        <v>280</v>
      </c>
      <c r="AL99" s="179" t="s">
        <v>280</v>
      </c>
    </row>
    <row r="100" spans="1:38" x14ac:dyDescent="0.25">
      <c r="A100" s="178" t="s">
        <v>243</v>
      </c>
      <c r="B100" s="202" t="s">
        <v>244</v>
      </c>
      <c r="C100" s="203"/>
      <c r="D100" s="178" t="s">
        <v>287</v>
      </c>
      <c r="F100" s="202" t="s">
        <v>288</v>
      </c>
      <c r="G100" s="204"/>
      <c r="H100" s="204"/>
      <c r="I100" s="204"/>
      <c r="J100" s="204"/>
      <c r="K100" s="204"/>
      <c r="L100" s="203"/>
      <c r="M100" s="178" t="s">
        <v>420</v>
      </c>
      <c r="N100" s="202" t="s">
        <v>421</v>
      </c>
      <c r="O100" s="204"/>
      <c r="P100" s="203"/>
      <c r="Q100" s="178" t="s">
        <v>276</v>
      </c>
      <c r="R100" s="178" t="s">
        <v>277</v>
      </c>
      <c r="S100" s="178" t="s">
        <v>278</v>
      </c>
      <c r="T100" s="179" t="s">
        <v>424</v>
      </c>
      <c r="U100" s="179" t="s">
        <v>280</v>
      </c>
      <c r="V100" s="179" t="s">
        <v>280</v>
      </c>
      <c r="W100" s="179" t="s">
        <v>280</v>
      </c>
      <c r="X100" s="179" t="s">
        <v>280</v>
      </c>
      <c r="Y100" s="179" t="s">
        <v>424</v>
      </c>
      <c r="Z100" s="179" t="s">
        <v>273</v>
      </c>
      <c r="AA100" s="179" t="s">
        <v>273</v>
      </c>
      <c r="AB100" s="179" t="s">
        <v>280</v>
      </c>
      <c r="AC100" s="179" t="s">
        <v>280</v>
      </c>
      <c r="AD100" s="179" t="s">
        <v>280</v>
      </c>
      <c r="AE100" s="179" t="s">
        <v>280</v>
      </c>
      <c r="AF100" s="179" t="s">
        <v>280</v>
      </c>
      <c r="AG100" s="179" t="s">
        <v>280</v>
      </c>
      <c r="AH100" s="179" t="s">
        <v>424</v>
      </c>
      <c r="AI100" s="179" t="s">
        <v>280</v>
      </c>
      <c r="AJ100" s="179" t="s">
        <v>280</v>
      </c>
      <c r="AK100" s="179" t="s">
        <v>280</v>
      </c>
      <c r="AL100" s="179" t="s">
        <v>280</v>
      </c>
    </row>
    <row r="101" spans="1:38" x14ac:dyDescent="0.25">
      <c r="A101" s="178" t="s">
        <v>243</v>
      </c>
      <c r="B101" s="202" t="s">
        <v>244</v>
      </c>
      <c r="C101" s="203"/>
      <c r="D101" s="178" t="s">
        <v>273</v>
      </c>
      <c r="F101" s="202" t="s">
        <v>273</v>
      </c>
      <c r="G101" s="204"/>
      <c r="H101" s="204"/>
      <c r="I101" s="204"/>
      <c r="J101" s="204"/>
      <c r="K101" s="204"/>
      <c r="L101" s="203"/>
      <c r="M101" s="178" t="s">
        <v>425</v>
      </c>
      <c r="N101" s="202" t="s">
        <v>426</v>
      </c>
      <c r="O101" s="204"/>
      <c r="P101" s="203"/>
      <c r="Q101" s="178" t="s">
        <v>276</v>
      </c>
      <c r="R101" s="178" t="s">
        <v>277</v>
      </c>
      <c r="S101" s="178" t="s">
        <v>278</v>
      </c>
      <c r="T101" s="179" t="s">
        <v>427</v>
      </c>
      <c r="U101" s="179" t="s">
        <v>280</v>
      </c>
      <c r="V101" s="179" t="s">
        <v>280</v>
      </c>
      <c r="W101" s="179" t="s">
        <v>280</v>
      </c>
      <c r="X101" s="179" t="s">
        <v>280</v>
      </c>
      <c r="Y101" s="179" t="s">
        <v>427</v>
      </c>
      <c r="Z101" s="179" t="s">
        <v>280</v>
      </c>
      <c r="AA101" s="179" t="s">
        <v>427</v>
      </c>
      <c r="AB101" s="179" t="s">
        <v>280</v>
      </c>
      <c r="AC101" s="179" t="s">
        <v>280</v>
      </c>
      <c r="AD101" s="179" t="s">
        <v>280</v>
      </c>
      <c r="AE101" s="179" t="s">
        <v>280</v>
      </c>
      <c r="AF101" s="179" t="s">
        <v>280</v>
      </c>
      <c r="AG101" s="179" t="s">
        <v>280</v>
      </c>
      <c r="AH101" s="179" t="s">
        <v>280</v>
      </c>
      <c r="AI101" s="179" t="s">
        <v>280</v>
      </c>
      <c r="AJ101" s="179" t="s">
        <v>280</v>
      </c>
      <c r="AK101" s="179" t="s">
        <v>280</v>
      </c>
      <c r="AL101" s="179" t="s">
        <v>280</v>
      </c>
    </row>
    <row r="102" spans="1:38" x14ac:dyDescent="0.25">
      <c r="A102" s="178" t="s">
        <v>243</v>
      </c>
      <c r="B102" s="202" t="s">
        <v>244</v>
      </c>
      <c r="C102" s="203"/>
      <c r="D102" s="178" t="s">
        <v>284</v>
      </c>
      <c r="F102" s="202" t="s">
        <v>285</v>
      </c>
      <c r="G102" s="204"/>
      <c r="H102" s="204"/>
      <c r="I102" s="204"/>
      <c r="J102" s="204"/>
      <c r="K102" s="204"/>
      <c r="L102" s="203"/>
      <c r="M102" s="178" t="s">
        <v>425</v>
      </c>
      <c r="N102" s="202" t="s">
        <v>426</v>
      </c>
      <c r="O102" s="204"/>
      <c r="P102" s="203"/>
      <c r="Q102" s="178" t="s">
        <v>276</v>
      </c>
      <c r="R102" s="178" t="s">
        <v>277</v>
      </c>
      <c r="S102" s="178" t="s">
        <v>278</v>
      </c>
      <c r="T102" s="179" t="s">
        <v>428</v>
      </c>
      <c r="U102" s="179" t="s">
        <v>280</v>
      </c>
      <c r="V102" s="179" t="s">
        <v>280</v>
      </c>
      <c r="W102" s="179" t="s">
        <v>280</v>
      </c>
      <c r="X102" s="179" t="s">
        <v>280</v>
      </c>
      <c r="Y102" s="179" t="s">
        <v>428</v>
      </c>
      <c r="Z102" s="179" t="s">
        <v>273</v>
      </c>
      <c r="AA102" s="179" t="s">
        <v>273</v>
      </c>
      <c r="AB102" s="179" t="s">
        <v>280</v>
      </c>
      <c r="AC102" s="179" t="s">
        <v>280</v>
      </c>
      <c r="AD102" s="179" t="s">
        <v>280</v>
      </c>
      <c r="AE102" s="179" t="s">
        <v>280</v>
      </c>
      <c r="AF102" s="179" t="s">
        <v>280</v>
      </c>
      <c r="AG102" s="179" t="s">
        <v>280</v>
      </c>
      <c r="AH102" s="179" t="s">
        <v>428</v>
      </c>
      <c r="AI102" s="179" t="s">
        <v>280</v>
      </c>
      <c r="AJ102" s="179" t="s">
        <v>280</v>
      </c>
      <c r="AK102" s="179" t="s">
        <v>280</v>
      </c>
      <c r="AL102" s="179" t="s">
        <v>280</v>
      </c>
    </row>
    <row r="103" spans="1:38" x14ac:dyDescent="0.25">
      <c r="A103" s="178" t="s">
        <v>243</v>
      </c>
      <c r="B103" s="202" t="s">
        <v>244</v>
      </c>
      <c r="C103" s="203"/>
      <c r="D103" s="178" t="s">
        <v>287</v>
      </c>
      <c r="F103" s="202" t="s">
        <v>288</v>
      </c>
      <c r="G103" s="204"/>
      <c r="H103" s="204"/>
      <c r="I103" s="204"/>
      <c r="J103" s="204"/>
      <c r="K103" s="204"/>
      <c r="L103" s="203"/>
      <c r="M103" s="178" t="s">
        <v>425</v>
      </c>
      <c r="N103" s="202" t="s">
        <v>426</v>
      </c>
      <c r="O103" s="204"/>
      <c r="P103" s="203"/>
      <c r="Q103" s="178" t="s">
        <v>276</v>
      </c>
      <c r="R103" s="178" t="s">
        <v>277</v>
      </c>
      <c r="S103" s="178" t="s">
        <v>278</v>
      </c>
      <c r="T103" s="179" t="s">
        <v>429</v>
      </c>
      <c r="U103" s="179" t="s">
        <v>280</v>
      </c>
      <c r="V103" s="179" t="s">
        <v>280</v>
      </c>
      <c r="W103" s="179" t="s">
        <v>280</v>
      </c>
      <c r="X103" s="179" t="s">
        <v>280</v>
      </c>
      <c r="Y103" s="179" t="s">
        <v>429</v>
      </c>
      <c r="Z103" s="179" t="s">
        <v>273</v>
      </c>
      <c r="AA103" s="179" t="s">
        <v>273</v>
      </c>
      <c r="AB103" s="179" t="s">
        <v>280</v>
      </c>
      <c r="AC103" s="179" t="s">
        <v>280</v>
      </c>
      <c r="AD103" s="179" t="s">
        <v>280</v>
      </c>
      <c r="AE103" s="179" t="s">
        <v>280</v>
      </c>
      <c r="AF103" s="179" t="s">
        <v>280</v>
      </c>
      <c r="AG103" s="179" t="s">
        <v>280</v>
      </c>
      <c r="AH103" s="179" t="s">
        <v>429</v>
      </c>
      <c r="AI103" s="179" t="s">
        <v>280</v>
      </c>
      <c r="AJ103" s="179" t="s">
        <v>280</v>
      </c>
      <c r="AK103" s="179" t="s">
        <v>280</v>
      </c>
      <c r="AL103" s="179" t="s">
        <v>280</v>
      </c>
    </row>
    <row r="104" spans="1:38" x14ac:dyDescent="0.25">
      <c r="A104" s="178" t="s">
        <v>243</v>
      </c>
      <c r="B104" s="202" t="s">
        <v>244</v>
      </c>
      <c r="C104" s="203"/>
      <c r="D104" s="178" t="s">
        <v>273</v>
      </c>
      <c r="F104" s="202" t="s">
        <v>273</v>
      </c>
      <c r="G104" s="204"/>
      <c r="H104" s="204"/>
      <c r="I104" s="204"/>
      <c r="J104" s="204"/>
      <c r="K104" s="204"/>
      <c r="L104" s="203"/>
      <c r="M104" s="178" t="s">
        <v>430</v>
      </c>
      <c r="N104" s="202" t="s">
        <v>431</v>
      </c>
      <c r="O104" s="204"/>
      <c r="P104" s="203"/>
      <c r="Q104" s="178" t="s">
        <v>276</v>
      </c>
      <c r="R104" s="178" t="s">
        <v>277</v>
      </c>
      <c r="S104" s="178" t="s">
        <v>278</v>
      </c>
      <c r="T104" s="179" t="s">
        <v>432</v>
      </c>
      <c r="U104" s="179" t="s">
        <v>280</v>
      </c>
      <c r="V104" s="179" t="s">
        <v>280</v>
      </c>
      <c r="W104" s="179" t="s">
        <v>280</v>
      </c>
      <c r="X104" s="179" t="s">
        <v>280</v>
      </c>
      <c r="Y104" s="179" t="s">
        <v>432</v>
      </c>
      <c r="Z104" s="179" t="s">
        <v>280</v>
      </c>
      <c r="AA104" s="179" t="s">
        <v>432</v>
      </c>
      <c r="AB104" s="179" t="s">
        <v>280</v>
      </c>
      <c r="AC104" s="179" t="s">
        <v>280</v>
      </c>
      <c r="AD104" s="179" t="s">
        <v>280</v>
      </c>
      <c r="AE104" s="179" t="s">
        <v>280</v>
      </c>
      <c r="AF104" s="179" t="s">
        <v>280</v>
      </c>
      <c r="AG104" s="179" t="s">
        <v>280</v>
      </c>
      <c r="AH104" s="179" t="s">
        <v>280</v>
      </c>
      <c r="AI104" s="179" t="s">
        <v>280</v>
      </c>
      <c r="AJ104" s="179" t="s">
        <v>280</v>
      </c>
      <c r="AK104" s="179" t="s">
        <v>280</v>
      </c>
      <c r="AL104" s="179" t="s">
        <v>280</v>
      </c>
    </row>
    <row r="105" spans="1:38" x14ac:dyDescent="0.25">
      <c r="A105" s="178" t="s">
        <v>243</v>
      </c>
      <c r="B105" s="202" t="s">
        <v>244</v>
      </c>
      <c r="C105" s="203"/>
      <c r="D105" s="178" t="s">
        <v>284</v>
      </c>
      <c r="F105" s="202" t="s">
        <v>285</v>
      </c>
      <c r="G105" s="204"/>
      <c r="H105" s="204"/>
      <c r="I105" s="204"/>
      <c r="J105" s="204"/>
      <c r="K105" s="204"/>
      <c r="L105" s="203"/>
      <c r="M105" s="178" t="s">
        <v>430</v>
      </c>
      <c r="N105" s="202" t="s">
        <v>431</v>
      </c>
      <c r="O105" s="204"/>
      <c r="P105" s="203"/>
      <c r="Q105" s="178" t="s">
        <v>276</v>
      </c>
      <c r="R105" s="178" t="s">
        <v>277</v>
      </c>
      <c r="S105" s="178" t="s">
        <v>278</v>
      </c>
      <c r="T105" s="179" t="s">
        <v>433</v>
      </c>
      <c r="U105" s="179" t="s">
        <v>280</v>
      </c>
      <c r="V105" s="179" t="s">
        <v>280</v>
      </c>
      <c r="W105" s="179" t="s">
        <v>280</v>
      </c>
      <c r="X105" s="179" t="s">
        <v>280</v>
      </c>
      <c r="Y105" s="179" t="s">
        <v>433</v>
      </c>
      <c r="Z105" s="179" t="s">
        <v>273</v>
      </c>
      <c r="AA105" s="179" t="s">
        <v>273</v>
      </c>
      <c r="AB105" s="179" t="s">
        <v>280</v>
      </c>
      <c r="AC105" s="179" t="s">
        <v>280</v>
      </c>
      <c r="AD105" s="179" t="s">
        <v>280</v>
      </c>
      <c r="AE105" s="179" t="s">
        <v>280</v>
      </c>
      <c r="AF105" s="179" t="s">
        <v>280</v>
      </c>
      <c r="AG105" s="179" t="s">
        <v>280</v>
      </c>
      <c r="AH105" s="179" t="s">
        <v>433</v>
      </c>
      <c r="AI105" s="179" t="s">
        <v>280</v>
      </c>
      <c r="AJ105" s="179" t="s">
        <v>280</v>
      </c>
      <c r="AK105" s="179" t="s">
        <v>280</v>
      </c>
      <c r="AL105" s="179" t="s">
        <v>280</v>
      </c>
    </row>
    <row r="106" spans="1:38" x14ac:dyDescent="0.25">
      <c r="A106" s="178" t="s">
        <v>243</v>
      </c>
      <c r="B106" s="202" t="s">
        <v>244</v>
      </c>
      <c r="C106" s="203"/>
      <c r="D106" s="178" t="s">
        <v>287</v>
      </c>
      <c r="F106" s="202" t="s">
        <v>288</v>
      </c>
      <c r="G106" s="204"/>
      <c r="H106" s="204"/>
      <c r="I106" s="204"/>
      <c r="J106" s="204"/>
      <c r="K106" s="204"/>
      <c r="L106" s="203"/>
      <c r="M106" s="178" t="s">
        <v>430</v>
      </c>
      <c r="N106" s="202" t="s">
        <v>431</v>
      </c>
      <c r="O106" s="204"/>
      <c r="P106" s="203"/>
      <c r="Q106" s="178" t="s">
        <v>276</v>
      </c>
      <c r="R106" s="178" t="s">
        <v>277</v>
      </c>
      <c r="S106" s="178" t="s">
        <v>278</v>
      </c>
      <c r="T106" s="179" t="s">
        <v>434</v>
      </c>
      <c r="U106" s="179" t="s">
        <v>280</v>
      </c>
      <c r="V106" s="179" t="s">
        <v>280</v>
      </c>
      <c r="W106" s="179" t="s">
        <v>280</v>
      </c>
      <c r="X106" s="179" t="s">
        <v>280</v>
      </c>
      <c r="Y106" s="179" t="s">
        <v>434</v>
      </c>
      <c r="Z106" s="179" t="s">
        <v>273</v>
      </c>
      <c r="AA106" s="179" t="s">
        <v>273</v>
      </c>
      <c r="AB106" s="179" t="s">
        <v>280</v>
      </c>
      <c r="AC106" s="179" t="s">
        <v>280</v>
      </c>
      <c r="AD106" s="179" t="s">
        <v>280</v>
      </c>
      <c r="AE106" s="179" t="s">
        <v>280</v>
      </c>
      <c r="AF106" s="179" t="s">
        <v>280</v>
      </c>
      <c r="AG106" s="179" t="s">
        <v>280</v>
      </c>
      <c r="AH106" s="179" t="s">
        <v>434</v>
      </c>
      <c r="AI106" s="179" t="s">
        <v>280</v>
      </c>
      <c r="AJ106" s="179" t="s">
        <v>280</v>
      </c>
      <c r="AK106" s="179" t="s">
        <v>280</v>
      </c>
      <c r="AL106" s="179" t="s">
        <v>280</v>
      </c>
    </row>
    <row r="107" spans="1:38" x14ac:dyDescent="0.25">
      <c r="A107" s="178" t="s">
        <v>243</v>
      </c>
      <c r="B107" s="202" t="s">
        <v>244</v>
      </c>
      <c r="C107" s="203"/>
      <c r="D107" s="178" t="s">
        <v>273</v>
      </c>
      <c r="F107" s="202" t="s">
        <v>273</v>
      </c>
      <c r="G107" s="204"/>
      <c r="H107" s="204"/>
      <c r="I107" s="204"/>
      <c r="J107" s="204"/>
      <c r="K107" s="204"/>
      <c r="L107" s="203"/>
      <c r="M107" s="178" t="s">
        <v>435</v>
      </c>
      <c r="N107" s="202" t="s">
        <v>436</v>
      </c>
      <c r="O107" s="204"/>
      <c r="P107" s="203"/>
      <c r="Q107" s="178" t="s">
        <v>276</v>
      </c>
      <c r="R107" s="178" t="s">
        <v>277</v>
      </c>
      <c r="S107" s="178" t="s">
        <v>278</v>
      </c>
      <c r="T107" s="179" t="s">
        <v>437</v>
      </c>
      <c r="U107" s="179" t="s">
        <v>280</v>
      </c>
      <c r="V107" s="179" t="s">
        <v>280</v>
      </c>
      <c r="W107" s="179" t="s">
        <v>280</v>
      </c>
      <c r="X107" s="179" t="s">
        <v>280</v>
      </c>
      <c r="Y107" s="179" t="s">
        <v>437</v>
      </c>
      <c r="Z107" s="179" t="s">
        <v>437</v>
      </c>
      <c r="AA107" s="179" t="s">
        <v>280</v>
      </c>
      <c r="AB107" s="179" t="s">
        <v>280</v>
      </c>
      <c r="AC107" s="179" t="s">
        <v>280</v>
      </c>
      <c r="AD107" s="179" t="s">
        <v>280</v>
      </c>
      <c r="AE107" s="179" t="s">
        <v>280</v>
      </c>
      <c r="AF107" s="179" t="s">
        <v>280</v>
      </c>
      <c r="AG107" s="179" t="s">
        <v>280</v>
      </c>
      <c r="AH107" s="179" t="s">
        <v>280</v>
      </c>
      <c r="AI107" s="179" t="s">
        <v>280</v>
      </c>
      <c r="AJ107" s="179" t="s">
        <v>280</v>
      </c>
      <c r="AK107" s="179" t="s">
        <v>280</v>
      </c>
      <c r="AL107" s="179" t="s">
        <v>280</v>
      </c>
    </row>
    <row r="108" spans="1:38" x14ac:dyDescent="0.25">
      <c r="A108" s="178" t="s">
        <v>243</v>
      </c>
      <c r="B108" s="202" t="s">
        <v>244</v>
      </c>
      <c r="C108" s="203"/>
      <c r="D108" s="178" t="s">
        <v>273</v>
      </c>
      <c r="F108" s="202" t="s">
        <v>273</v>
      </c>
      <c r="G108" s="204"/>
      <c r="H108" s="204"/>
      <c r="I108" s="204"/>
      <c r="J108" s="204"/>
      <c r="K108" s="204"/>
      <c r="L108" s="203"/>
      <c r="M108" s="178" t="s">
        <v>438</v>
      </c>
      <c r="N108" s="202" t="s">
        <v>439</v>
      </c>
      <c r="O108" s="204"/>
      <c r="P108" s="203"/>
      <c r="Q108" s="178" t="s">
        <v>276</v>
      </c>
      <c r="R108" s="178" t="s">
        <v>277</v>
      </c>
      <c r="S108" s="178" t="s">
        <v>278</v>
      </c>
      <c r="T108" s="179" t="s">
        <v>440</v>
      </c>
      <c r="U108" s="179" t="s">
        <v>280</v>
      </c>
      <c r="V108" s="179" t="s">
        <v>280</v>
      </c>
      <c r="W108" s="179" t="s">
        <v>280</v>
      </c>
      <c r="X108" s="179" t="s">
        <v>280</v>
      </c>
      <c r="Y108" s="179" t="s">
        <v>440</v>
      </c>
      <c r="Z108" s="179" t="s">
        <v>280</v>
      </c>
      <c r="AA108" s="179" t="s">
        <v>440</v>
      </c>
      <c r="AB108" s="179" t="s">
        <v>280</v>
      </c>
      <c r="AC108" s="179" t="s">
        <v>280</v>
      </c>
      <c r="AD108" s="179" t="s">
        <v>280</v>
      </c>
      <c r="AE108" s="179" t="s">
        <v>280</v>
      </c>
      <c r="AF108" s="179" t="s">
        <v>280</v>
      </c>
      <c r="AG108" s="179" t="s">
        <v>280</v>
      </c>
      <c r="AH108" s="179" t="s">
        <v>280</v>
      </c>
      <c r="AI108" s="179" t="s">
        <v>280</v>
      </c>
      <c r="AJ108" s="179" t="s">
        <v>280</v>
      </c>
      <c r="AK108" s="179" t="s">
        <v>280</v>
      </c>
      <c r="AL108" s="179" t="s">
        <v>280</v>
      </c>
    </row>
    <row r="109" spans="1:38" x14ac:dyDescent="0.25">
      <c r="A109" s="178" t="s">
        <v>243</v>
      </c>
      <c r="B109" s="202" t="s">
        <v>244</v>
      </c>
      <c r="C109" s="203"/>
      <c r="D109" s="178" t="s">
        <v>284</v>
      </c>
      <c r="F109" s="202" t="s">
        <v>285</v>
      </c>
      <c r="G109" s="204"/>
      <c r="H109" s="204"/>
      <c r="I109" s="204"/>
      <c r="J109" s="204"/>
      <c r="K109" s="204"/>
      <c r="L109" s="203"/>
      <c r="M109" s="178" t="s">
        <v>438</v>
      </c>
      <c r="N109" s="202" t="s">
        <v>439</v>
      </c>
      <c r="O109" s="204"/>
      <c r="P109" s="203"/>
      <c r="Q109" s="178" t="s">
        <v>276</v>
      </c>
      <c r="R109" s="178" t="s">
        <v>277</v>
      </c>
      <c r="S109" s="178" t="s">
        <v>278</v>
      </c>
      <c r="T109" s="179" t="s">
        <v>440</v>
      </c>
      <c r="U109" s="179" t="s">
        <v>280</v>
      </c>
      <c r="V109" s="179" t="s">
        <v>280</v>
      </c>
      <c r="W109" s="179" t="s">
        <v>280</v>
      </c>
      <c r="X109" s="179" t="s">
        <v>280</v>
      </c>
      <c r="Y109" s="179" t="s">
        <v>440</v>
      </c>
      <c r="Z109" s="179" t="s">
        <v>273</v>
      </c>
      <c r="AA109" s="179" t="s">
        <v>273</v>
      </c>
      <c r="AB109" s="179" t="s">
        <v>280</v>
      </c>
      <c r="AC109" s="179" t="s">
        <v>280</v>
      </c>
      <c r="AD109" s="179" t="s">
        <v>280</v>
      </c>
      <c r="AE109" s="179" t="s">
        <v>280</v>
      </c>
      <c r="AF109" s="179" t="s">
        <v>280</v>
      </c>
      <c r="AG109" s="179" t="s">
        <v>280</v>
      </c>
      <c r="AH109" s="179" t="s">
        <v>440</v>
      </c>
      <c r="AI109" s="179" t="s">
        <v>280</v>
      </c>
      <c r="AJ109" s="179" t="s">
        <v>280</v>
      </c>
      <c r="AK109" s="179" t="s">
        <v>280</v>
      </c>
      <c r="AL109" s="179" t="s">
        <v>280</v>
      </c>
    </row>
    <row r="110" spans="1:38" x14ac:dyDescent="0.25">
      <c r="A110" s="178" t="s">
        <v>243</v>
      </c>
      <c r="B110" s="202" t="s">
        <v>244</v>
      </c>
      <c r="C110" s="203"/>
      <c r="D110" s="178" t="s">
        <v>273</v>
      </c>
      <c r="F110" s="202" t="s">
        <v>273</v>
      </c>
      <c r="G110" s="204"/>
      <c r="H110" s="204"/>
      <c r="I110" s="204"/>
      <c r="J110" s="204"/>
      <c r="K110" s="204"/>
      <c r="L110" s="203"/>
      <c r="M110" s="178" t="s">
        <v>441</v>
      </c>
      <c r="N110" s="202" t="s">
        <v>442</v>
      </c>
      <c r="O110" s="204"/>
      <c r="P110" s="203"/>
      <c r="Q110" s="178" t="s">
        <v>276</v>
      </c>
      <c r="R110" s="178" t="s">
        <v>277</v>
      </c>
      <c r="S110" s="178" t="s">
        <v>278</v>
      </c>
      <c r="T110" s="179" t="s">
        <v>443</v>
      </c>
      <c r="U110" s="179" t="s">
        <v>280</v>
      </c>
      <c r="V110" s="179" t="s">
        <v>280</v>
      </c>
      <c r="W110" s="179" t="s">
        <v>280</v>
      </c>
      <c r="X110" s="179" t="s">
        <v>280</v>
      </c>
      <c r="Y110" s="179" t="s">
        <v>443</v>
      </c>
      <c r="Z110" s="179" t="s">
        <v>280</v>
      </c>
      <c r="AA110" s="179" t="s">
        <v>443</v>
      </c>
      <c r="AB110" s="179" t="s">
        <v>280</v>
      </c>
      <c r="AC110" s="179" t="s">
        <v>280</v>
      </c>
      <c r="AD110" s="179" t="s">
        <v>280</v>
      </c>
      <c r="AE110" s="179" t="s">
        <v>280</v>
      </c>
      <c r="AF110" s="179" t="s">
        <v>280</v>
      </c>
      <c r="AG110" s="179" t="s">
        <v>280</v>
      </c>
      <c r="AH110" s="179" t="s">
        <v>280</v>
      </c>
      <c r="AI110" s="179" t="s">
        <v>280</v>
      </c>
      <c r="AJ110" s="179" t="s">
        <v>280</v>
      </c>
      <c r="AK110" s="179" t="s">
        <v>280</v>
      </c>
      <c r="AL110" s="179" t="s">
        <v>280</v>
      </c>
    </row>
    <row r="111" spans="1:38" x14ac:dyDescent="0.25">
      <c r="A111" s="178" t="s">
        <v>243</v>
      </c>
      <c r="B111" s="202" t="s">
        <v>244</v>
      </c>
      <c r="C111" s="203"/>
      <c r="D111" s="178" t="s">
        <v>284</v>
      </c>
      <c r="F111" s="202" t="s">
        <v>285</v>
      </c>
      <c r="G111" s="204"/>
      <c r="H111" s="204"/>
      <c r="I111" s="204"/>
      <c r="J111" s="204"/>
      <c r="K111" s="204"/>
      <c r="L111" s="203"/>
      <c r="M111" s="178" t="s">
        <v>441</v>
      </c>
      <c r="N111" s="202" t="s">
        <v>442</v>
      </c>
      <c r="O111" s="204"/>
      <c r="P111" s="203"/>
      <c r="Q111" s="178" t="s">
        <v>276</v>
      </c>
      <c r="R111" s="178" t="s">
        <v>277</v>
      </c>
      <c r="S111" s="178" t="s">
        <v>278</v>
      </c>
      <c r="T111" s="179" t="s">
        <v>443</v>
      </c>
      <c r="U111" s="179" t="s">
        <v>280</v>
      </c>
      <c r="V111" s="179" t="s">
        <v>280</v>
      </c>
      <c r="W111" s="179" t="s">
        <v>280</v>
      </c>
      <c r="X111" s="179" t="s">
        <v>280</v>
      </c>
      <c r="Y111" s="179" t="s">
        <v>443</v>
      </c>
      <c r="Z111" s="179" t="s">
        <v>273</v>
      </c>
      <c r="AA111" s="179" t="s">
        <v>273</v>
      </c>
      <c r="AB111" s="179" t="s">
        <v>280</v>
      </c>
      <c r="AC111" s="179" t="s">
        <v>280</v>
      </c>
      <c r="AD111" s="179" t="s">
        <v>280</v>
      </c>
      <c r="AE111" s="179" t="s">
        <v>280</v>
      </c>
      <c r="AF111" s="179" t="s">
        <v>280</v>
      </c>
      <c r="AG111" s="179" t="s">
        <v>280</v>
      </c>
      <c r="AH111" s="179" t="s">
        <v>443</v>
      </c>
      <c r="AI111" s="179" t="s">
        <v>280</v>
      </c>
      <c r="AJ111" s="179" t="s">
        <v>280</v>
      </c>
      <c r="AK111" s="179" t="s">
        <v>280</v>
      </c>
      <c r="AL111" s="179" t="s">
        <v>280</v>
      </c>
    </row>
    <row r="112" spans="1:38" x14ac:dyDescent="0.25">
      <c r="A112" s="178" t="s">
        <v>243</v>
      </c>
      <c r="B112" s="202" t="s">
        <v>244</v>
      </c>
      <c r="C112" s="203"/>
      <c r="D112" s="178" t="s">
        <v>273</v>
      </c>
      <c r="F112" s="202" t="s">
        <v>273</v>
      </c>
      <c r="G112" s="204"/>
      <c r="H112" s="204"/>
      <c r="I112" s="204"/>
      <c r="J112" s="204"/>
      <c r="K112" s="204"/>
      <c r="L112" s="203"/>
      <c r="M112" s="178" t="s">
        <v>444</v>
      </c>
      <c r="N112" s="202" t="s">
        <v>445</v>
      </c>
      <c r="O112" s="204"/>
      <c r="P112" s="203"/>
      <c r="Q112" s="178" t="s">
        <v>373</v>
      </c>
      <c r="R112" s="178" t="s">
        <v>374</v>
      </c>
      <c r="S112" s="178" t="s">
        <v>278</v>
      </c>
      <c r="T112" s="179" t="s">
        <v>443</v>
      </c>
      <c r="U112" s="179" t="s">
        <v>280</v>
      </c>
      <c r="V112" s="179" t="s">
        <v>280</v>
      </c>
      <c r="W112" s="179" t="s">
        <v>280</v>
      </c>
      <c r="X112" s="179" t="s">
        <v>280</v>
      </c>
      <c r="Y112" s="179" t="s">
        <v>443</v>
      </c>
      <c r="Z112" s="179" t="s">
        <v>280</v>
      </c>
      <c r="AA112" s="179" t="s">
        <v>443</v>
      </c>
      <c r="AB112" s="179" t="s">
        <v>280</v>
      </c>
      <c r="AC112" s="179" t="s">
        <v>280</v>
      </c>
      <c r="AD112" s="179" t="s">
        <v>280</v>
      </c>
      <c r="AE112" s="179" t="s">
        <v>280</v>
      </c>
      <c r="AF112" s="179" t="s">
        <v>280</v>
      </c>
      <c r="AG112" s="179" t="s">
        <v>280</v>
      </c>
      <c r="AH112" s="179" t="s">
        <v>280</v>
      </c>
      <c r="AI112" s="179" t="s">
        <v>280</v>
      </c>
      <c r="AJ112" s="179" t="s">
        <v>280</v>
      </c>
      <c r="AK112" s="179" t="s">
        <v>280</v>
      </c>
      <c r="AL112" s="179" t="s">
        <v>280</v>
      </c>
    </row>
    <row r="113" spans="1:38" x14ac:dyDescent="0.25">
      <c r="A113" s="178" t="s">
        <v>243</v>
      </c>
      <c r="B113" s="202" t="s">
        <v>244</v>
      </c>
      <c r="C113" s="203"/>
      <c r="D113" s="178" t="s">
        <v>284</v>
      </c>
      <c r="F113" s="202" t="s">
        <v>285</v>
      </c>
      <c r="G113" s="204"/>
      <c r="H113" s="204"/>
      <c r="I113" s="204"/>
      <c r="J113" s="204"/>
      <c r="K113" s="204"/>
      <c r="L113" s="203"/>
      <c r="M113" s="178" t="s">
        <v>444</v>
      </c>
      <c r="N113" s="202" t="s">
        <v>445</v>
      </c>
      <c r="O113" s="204"/>
      <c r="P113" s="203"/>
      <c r="Q113" s="178" t="s">
        <v>373</v>
      </c>
      <c r="R113" s="178" t="s">
        <v>374</v>
      </c>
      <c r="S113" s="178" t="s">
        <v>278</v>
      </c>
      <c r="T113" s="179" t="s">
        <v>443</v>
      </c>
      <c r="U113" s="179" t="s">
        <v>280</v>
      </c>
      <c r="V113" s="179" t="s">
        <v>280</v>
      </c>
      <c r="W113" s="179" t="s">
        <v>280</v>
      </c>
      <c r="X113" s="179" t="s">
        <v>280</v>
      </c>
      <c r="Y113" s="179" t="s">
        <v>443</v>
      </c>
      <c r="Z113" s="179" t="s">
        <v>273</v>
      </c>
      <c r="AA113" s="179" t="s">
        <v>273</v>
      </c>
      <c r="AB113" s="179" t="s">
        <v>280</v>
      </c>
      <c r="AC113" s="179" t="s">
        <v>280</v>
      </c>
      <c r="AD113" s="179" t="s">
        <v>280</v>
      </c>
      <c r="AE113" s="179" t="s">
        <v>280</v>
      </c>
      <c r="AF113" s="179" t="s">
        <v>280</v>
      </c>
      <c r="AG113" s="179" t="s">
        <v>280</v>
      </c>
      <c r="AH113" s="179" t="s">
        <v>443</v>
      </c>
      <c r="AI113" s="179" t="s">
        <v>280</v>
      </c>
      <c r="AJ113" s="179" t="s">
        <v>280</v>
      </c>
      <c r="AK113" s="179" t="s">
        <v>280</v>
      </c>
      <c r="AL113" s="179" t="s">
        <v>280</v>
      </c>
    </row>
    <row r="114" spans="1:38" x14ac:dyDescent="0.25">
      <c r="A114" s="178" t="s">
        <v>243</v>
      </c>
      <c r="B114" s="202" t="s">
        <v>244</v>
      </c>
      <c r="C114" s="203"/>
      <c r="D114" s="178" t="s">
        <v>273</v>
      </c>
      <c r="F114" s="202" t="s">
        <v>273</v>
      </c>
      <c r="G114" s="204"/>
      <c r="H114" s="204"/>
      <c r="I114" s="204"/>
      <c r="J114" s="204"/>
      <c r="K114" s="204"/>
      <c r="L114" s="203"/>
      <c r="M114" s="178" t="s">
        <v>438</v>
      </c>
      <c r="N114" s="202" t="s">
        <v>439</v>
      </c>
      <c r="O114" s="204"/>
      <c r="P114" s="203"/>
      <c r="Q114" s="178" t="s">
        <v>382</v>
      </c>
      <c r="R114" s="178" t="s">
        <v>374</v>
      </c>
      <c r="S114" s="178" t="s">
        <v>278</v>
      </c>
      <c r="T114" s="179" t="s">
        <v>446</v>
      </c>
      <c r="U114" s="179" t="s">
        <v>280</v>
      </c>
      <c r="V114" s="179" t="s">
        <v>280</v>
      </c>
      <c r="W114" s="179" t="s">
        <v>280</v>
      </c>
      <c r="X114" s="179" t="s">
        <v>280</v>
      </c>
      <c r="Y114" s="179" t="s">
        <v>446</v>
      </c>
      <c r="Z114" s="179" t="s">
        <v>280</v>
      </c>
      <c r="AA114" s="179" t="s">
        <v>446</v>
      </c>
      <c r="AB114" s="179" t="s">
        <v>280</v>
      </c>
      <c r="AC114" s="179" t="s">
        <v>280</v>
      </c>
      <c r="AD114" s="179" t="s">
        <v>280</v>
      </c>
      <c r="AE114" s="179" t="s">
        <v>280</v>
      </c>
      <c r="AF114" s="179" t="s">
        <v>280</v>
      </c>
      <c r="AG114" s="179" t="s">
        <v>280</v>
      </c>
      <c r="AH114" s="179" t="s">
        <v>280</v>
      </c>
      <c r="AI114" s="179" t="s">
        <v>280</v>
      </c>
      <c r="AJ114" s="179" t="s">
        <v>280</v>
      </c>
      <c r="AK114" s="179" t="s">
        <v>280</v>
      </c>
      <c r="AL114" s="179" t="s">
        <v>280</v>
      </c>
    </row>
    <row r="115" spans="1:38" x14ac:dyDescent="0.25">
      <c r="A115" s="178" t="s">
        <v>243</v>
      </c>
      <c r="B115" s="202" t="s">
        <v>244</v>
      </c>
      <c r="C115" s="203"/>
      <c r="D115" s="178" t="s">
        <v>284</v>
      </c>
      <c r="F115" s="202" t="s">
        <v>285</v>
      </c>
      <c r="G115" s="204"/>
      <c r="H115" s="204"/>
      <c r="I115" s="204"/>
      <c r="J115" s="204"/>
      <c r="K115" s="204"/>
      <c r="L115" s="203"/>
      <c r="M115" s="178" t="s">
        <v>438</v>
      </c>
      <c r="N115" s="202" t="s">
        <v>439</v>
      </c>
      <c r="O115" s="204"/>
      <c r="P115" s="203"/>
      <c r="Q115" s="178" t="s">
        <v>382</v>
      </c>
      <c r="R115" s="178" t="s">
        <v>374</v>
      </c>
      <c r="S115" s="178" t="s">
        <v>278</v>
      </c>
      <c r="T115" s="179" t="s">
        <v>446</v>
      </c>
      <c r="U115" s="179" t="s">
        <v>280</v>
      </c>
      <c r="V115" s="179" t="s">
        <v>280</v>
      </c>
      <c r="W115" s="179" t="s">
        <v>280</v>
      </c>
      <c r="X115" s="179" t="s">
        <v>280</v>
      </c>
      <c r="Y115" s="179" t="s">
        <v>446</v>
      </c>
      <c r="Z115" s="179" t="s">
        <v>273</v>
      </c>
      <c r="AA115" s="179" t="s">
        <v>273</v>
      </c>
      <c r="AB115" s="179" t="s">
        <v>280</v>
      </c>
      <c r="AC115" s="179" t="s">
        <v>280</v>
      </c>
      <c r="AD115" s="179" t="s">
        <v>280</v>
      </c>
      <c r="AE115" s="179" t="s">
        <v>280</v>
      </c>
      <c r="AF115" s="179" t="s">
        <v>280</v>
      </c>
      <c r="AG115" s="179" t="s">
        <v>280</v>
      </c>
      <c r="AH115" s="179" t="s">
        <v>446</v>
      </c>
      <c r="AI115" s="179" t="s">
        <v>280</v>
      </c>
      <c r="AJ115" s="179" t="s">
        <v>280</v>
      </c>
      <c r="AK115" s="179" t="s">
        <v>280</v>
      </c>
      <c r="AL115" s="179" t="s">
        <v>280</v>
      </c>
    </row>
    <row r="116" spans="1:38" x14ac:dyDescent="0.25">
      <c r="A116" s="178" t="s">
        <v>243</v>
      </c>
      <c r="B116" s="202" t="s">
        <v>244</v>
      </c>
      <c r="C116" s="203"/>
      <c r="D116" s="178" t="s">
        <v>273</v>
      </c>
      <c r="F116" s="202" t="s">
        <v>273</v>
      </c>
      <c r="G116" s="204"/>
      <c r="H116" s="204"/>
      <c r="I116" s="204"/>
      <c r="J116" s="204"/>
      <c r="K116" s="204"/>
      <c r="L116" s="203"/>
      <c r="M116" s="178" t="s">
        <v>441</v>
      </c>
      <c r="N116" s="202" t="s">
        <v>442</v>
      </c>
      <c r="O116" s="204"/>
      <c r="P116" s="203"/>
      <c r="Q116" s="178" t="s">
        <v>382</v>
      </c>
      <c r="R116" s="178" t="s">
        <v>374</v>
      </c>
      <c r="S116" s="178" t="s">
        <v>278</v>
      </c>
      <c r="T116" s="179" t="s">
        <v>447</v>
      </c>
      <c r="U116" s="179" t="s">
        <v>280</v>
      </c>
      <c r="V116" s="179" t="s">
        <v>280</v>
      </c>
      <c r="W116" s="179" t="s">
        <v>280</v>
      </c>
      <c r="X116" s="179" t="s">
        <v>280</v>
      </c>
      <c r="Y116" s="179" t="s">
        <v>447</v>
      </c>
      <c r="Z116" s="179" t="s">
        <v>280</v>
      </c>
      <c r="AA116" s="179" t="s">
        <v>447</v>
      </c>
      <c r="AB116" s="179" t="s">
        <v>280</v>
      </c>
      <c r="AC116" s="179" t="s">
        <v>280</v>
      </c>
      <c r="AD116" s="179" t="s">
        <v>280</v>
      </c>
      <c r="AE116" s="179" t="s">
        <v>280</v>
      </c>
      <c r="AF116" s="179" t="s">
        <v>280</v>
      </c>
      <c r="AG116" s="179" t="s">
        <v>280</v>
      </c>
      <c r="AH116" s="179" t="s">
        <v>280</v>
      </c>
      <c r="AI116" s="179" t="s">
        <v>280</v>
      </c>
      <c r="AJ116" s="179" t="s">
        <v>280</v>
      </c>
      <c r="AK116" s="179" t="s">
        <v>280</v>
      </c>
      <c r="AL116" s="179" t="s">
        <v>280</v>
      </c>
    </row>
    <row r="117" spans="1:38" x14ac:dyDescent="0.25">
      <c r="A117" s="178" t="s">
        <v>243</v>
      </c>
      <c r="B117" s="202" t="s">
        <v>244</v>
      </c>
      <c r="C117" s="203"/>
      <c r="D117" s="178" t="s">
        <v>284</v>
      </c>
      <c r="F117" s="202" t="s">
        <v>285</v>
      </c>
      <c r="G117" s="204"/>
      <c r="H117" s="204"/>
      <c r="I117" s="204"/>
      <c r="J117" s="204"/>
      <c r="K117" s="204"/>
      <c r="L117" s="203"/>
      <c r="M117" s="178" t="s">
        <v>441</v>
      </c>
      <c r="N117" s="202" t="s">
        <v>442</v>
      </c>
      <c r="O117" s="204"/>
      <c r="P117" s="203"/>
      <c r="Q117" s="178" t="s">
        <v>382</v>
      </c>
      <c r="R117" s="178" t="s">
        <v>374</v>
      </c>
      <c r="S117" s="178" t="s">
        <v>278</v>
      </c>
      <c r="T117" s="179" t="s">
        <v>447</v>
      </c>
      <c r="U117" s="179" t="s">
        <v>280</v>
      </c>
      <c r="V117" s="179" t="s">
        <v>280</v>
      </c>
      <c r="W117" s="179" t="s">
        <v>280</v>
      </c>
      <c r="X117" s="179" t="s">
        <v>280</v>
      </c>
      <c r="Y117" s="179" t="s">
        <v>447</v>
      </c>
      <c r="Z117" s="179" t="s">
        <v>273</v>
      </c>
      <c r="AA117" s="179" t="s">
        <v>273</v>
      </c>
      <c r="AB117" s="179" t="s">
        <v>280</v>
      </c>
      <c r="AC117" s="179" t="s">
        <v>280</v>
      </c>
      <c r="AD117" s="179" t="s">
        <v>280</v>
      </c>
      <c r="AE117" s="179" t="s">
        <v>280</v>
      </c>
      <c r="AF117" s="179" t="s">
        <v>280</v>
      </c>
      <c r="AG117" s="179" t="s">
        <v>280</v>
      </c>
      <c r="AH117" s="179" t="s">
        <v>447</v>
      </c>
      <c r="AI117" s="179" t="s">
        <v>280</v>
      </c>
      <c r="AJ117" s="179" t="s">
        <v>280</v>
      </c>
      <c r="AK117" s="179" t="s">
        <v>280</v>
      </c>
      <c r="AL117" s="179" t="s">
        <v>280</v>
      </c>
    </row>
    <row r="118" spans="1:38" x14ac:dyDescent="0.25">
      <c r="A118" s="178" t="s">
        <v>243</v>
      </c>
      <c r="B118" s="202" t="s">
        <v>244</v>
      </c>
      <c r="C118" s="203"/>
      <c r="D118" s="178" t="s">
        <v>273</v>
      </c>
      <c r="F118" s="202" t="s">
        <v>273</v>
      </c>
      <c r="G118" s="204"/>
      <c r="H118" s="204"/>
      <c r="I118" s="204"/>
      <c r="J118" s="204"/>
      <c r="K118" s="204"/>
      <c r="L118" s="203"/>
      <c r="M118" s="178" t="s">
        <v>448</v>
      </c>
      <c r="N118" s="202" t="s">
        <v>449</v>
      </c>
      <c r="O118" s="204"/>
      <c r="P118" s="203"/>
      <c r="Q118" s="178" t="s">
        <v>276</v>
      </c>
      <c r="R118" s="178" t="s">
        <v>277</v>
      </c>
      <c r="S118" s="178" t="s">
        <v>278</v>
      </c>
      <c r="T118" s="179" t="s">
        <v>450</v>
      </c>
      <c r="U118" s="179" t="s">
        <v>280</v>
      </c>
      <c r="V118" s="179" t="s">
        <v>280</v>
      </c>
      <c r="W118" s="179" t="s">
        <v>280</v>
      </c>
      <c r="X118" s="179" t="s">
        <v>280</v>
      </c>
      <c r="Y118" s="179" t="s">
        <v>450</v>
      </c>
      <c r="Z118" s="179" t="s">
        <v>280</v>
      </c>
      <c r="AA118" s="179" t="s">
        <v>450</v>
      </c>
      <c r="AB118" s="179" t="s">
        <v>280</v>
      </c>
      <c r="AC118" s="179" t="s">
        <v>280</v>
      </c>
      <c r="AD118" s="179" t="s">
        <v>280</v>
      </c>
      <c r="AE118" s="179" t="s">
        <v>280</v>
      </c>
      <c r="AF118" s="179" t="s">
        <v>280</v>
      </c>
      <c r="AG118" s="179" t="s">
        <v>280</v>
      </c>
      <c r="AH118" s="179" t="s">
        <v>280</v>
      </c>
      <c r="AI118" s="179" t="s">
        <v>280</v>
      </c>
      <c r="AJ118" s="179" t="s">
        <v>280</v>
      </c>
      <c r="AK118" s="179" t="s">
        <v>280</v>
      </c>
      <c r="AL118" s="179" t="s">
        <v>280</v>
      </c>
    </row>
    <row r="119" spans="1:38" x14ac:dyDescent="0.25">
      <c r="A119" s="178" t="s">
        <v>243</v>
      </c>
      <c r="B119" s="202" t="s">
        <v>244</v>
      </c>
      <c r="C119" s="203"/>
      <c r="D119" s="178" t="s">
        <v>284</v>
      </c>
      <c r="F119" s="202" t="s">
        <v>285</v>
      </c>
      <c r="G119" s="204"/>
      <c r="H119" s="204"/>
      <c r="I119" s="204"/>
      <c r="J119" s="204"/>
      <c r="K119" s="204"/>
      <c r="L119" s="203"/>
      <c r="M119" s="178" t="s">
        <v>448</v>
      </c>
      <c r="N119" s="202" t="s">
        <v>449</v>
      </c>
      <c r="O119" s="204"/>
      <c r="P119" s="203"/>
      <c r="Q119" s="178" t="s">
        <v>276</v>
      </c>
      <c r="R119" s="178" t="s">
        <v>277</v>
      </c>
      <c r="S119" s="178" t="s">
        <v>278</v>
      </c>
      <c r="T119" s="179" t="s">
        <v>450</v>
      </c>
      <c r="U119" s="179" t="s">
        <v>280</v>
      </c>
      <c r="V119" s="179" t="s">
        <v>280</v>
      </c>
      <c r="W119" s="179" t="s">
        <v>280</v>
      </c>
      <c r="X119" s="179" t="s">
        <v>280</v>
      </c>
      <c r="Y119" s="179" t="s">
        <v>450</v>
      </c>
      <c r="Z119" s="179" t="s">
        <v>273</v>
      </c>
      <c r="AA119" s="179" t="s">
        <v>273</v>
      </c>
      <c r="AB119" s="179" t="s">
        <v>280</v>
      </c>
      <c r="AC119" s="179" t="s">
        <v>280</v>
      </c>
      <c r="AD119" s="179" t="s">
        <v>280</v>
      </c>
      <c r="AE119" s="179" t="s">
        <v>280</v>
      </c>
      <c r="AF119" s="179" t="s">
        <v>280</v>
      </c>
      <c r="AG119" s="179" t="s">
        <v>280</v>
      </c>
      <c r="AH119" s="179" t="s">
        <v>450</v>
      </c>
      <c r="AI119" s="179" t="s">
        <v>280</v>
      </c>
      <c r="AJ119" s="179" t="s">
        <v>280</v>
      </c>
      <c r="AK119" s="179" t="s">
        <v>280</v>
      </c>
      <c r="AL119" s="179" t="s">
        <v>280</v>
      </c>
    </row>
    <row r="120" spans="1:38" x14ac:dyDescent="0.25">
      <c r="A120" s="178" t="s">
        <v>243</v>
      </c>
      <c r="B120" s="202" t="s">
        <v>244</v>
      </c>
      <c r="C120" s="203"/>
      <c r="D120" s="178" t="s">
        <v>273</v>
      </c>
      <c r="F120" s="202" t="s">
        <v>273</v>
      </c>
      <c r="G120" s="204"/>
      <c r="H120" s="204"/>
      <c r="I120" s="204"/>
      <c r="J120" s="204"/>
      <c r="K120" s="204"/>
      <c r="L120" s="203"/>
      <c r="M120" s="178" t="s">
        <v>448</v>
      </c>
      <c r="N120" s="202" t="s">
        <v>449</v>
      </c>
      <c r="O120" s="204"/>
      <c r="P120" s="203"/>
      <c r="Q120" s="178" t="s">
        <v>382</v>
      </c>
      <c r="R120" s="178" t="s">
        <v>374</v>
      </c>
      <c r="S120" s="178" t="s">
        <v>278</v>
      </c>
      <c r="T120" s="179" t="s">
        <v>451</v>
      </c>
      <c r="U120" s="179" t="s">
        <v>280</v>
      </c>
      <c r="V120" s="179" t="s">
        <v>280</v>
      </c>
      <c r="W120" s="179" t="s">
        <v>280</v>
      </c>
      <c r="X120" s="179" t="s">
        <v>280</v>
      </c>
      <c r="Y120" s="179" t="s">
        <v>451</v>
      </c>
      <c r="Z120" s="179" t="s">
        <v>280</v>
      </c>
      <c r="AA120" s="179" t="s">
        <v>451</v>
      </c>
      <c r="AB120" s="179" t="s">
        <v>280</v>
      </c>
      <c r="AC120" s="179" t="s">
        <v>280</v>
      </c>
      <c r="AD120" s="179" t="s">
        <v>280</v>
      </c>
      <c r="AE120" s="179" t="s">
        <v>280</v>
      </c>
      <c r="AF120" s="179" t="s">
        <v>280</v>
      </c>
      <c r="AG120" s="179" t="s">
        <v>280</v>
      </c>
      <c r="AH120" s="179" t="s">
        <v>280</v>
      </c>
      <c r="AI120" s="179" t="s">
        <v>280</v>
      </c>
      <c r="AJ120" s="179" t="s">
        <v>280</v>
      </c>
      <c r="AK120" s="179" t="s">
        <v>280</v>
      </c>
      <c r="AL120" s="179" t="s">
        <v>280</v>
      </c>
    </row>
    <row r="121" spans="1:38" x14ac:dyDescent="0.25">
      <c r="A121" s="178" t="s">
        <v>243</v>
      </c>
      <c r="B121" s="202" t="s">
        <v>244</v>
      </c>
      <c r="C121" s="203"/>
      <c r="D121" s="178" t="s">
        <v>284</v>
      </c>
      <c r="F121" s="202" t="s">
        <v>285</v>
      </c>
      <c r="G121" s="204"/>
      <c r="H121" s="204"/>
      <c r="I121" s="204"/>
      <c r="J121" s="204"/>
      <c r="K121" s="204"/>
      <c r="L121" s="203"/>
      <c r="M121" s="178" t="s">
        <v>448</v>
      </c>
      <c r="N121" s="202" t="s">
        <v>449</v>
      </c>
      <c r="O121" s="204"/>
      <c r="P121" s="203"/>
      <c r="Q121" s="178" t="s">
        <v>382</v>
      </c>
      <c r="R121" s="178" t="s">
        <v>374</v>
      </c>
      <c r="S121" s="178" t="s">
        <v>278</v>
      </c>
      <c r="T121" s="179" t="s">
        <v>451</v>
      </c>
      <c r="U121" s="179" t="s">
        <v>280</v>
      </c>
      <c r="V121" s="179" t="s">
        <v>280</v>
      </c>
      <c r="W121" s="179" t="s">
        <v>280</v>
      </c>
      <c r="X121" s="179" t="s">
        <v>280</v>
      </c>
      <c r="Y121" s="179" t="s">
        <v>451</v>
      </c>
      <c r="Z121" s="179" t="s">
        <v>273</v>
      </c>
      <c r="AA121" s="179" t="s">
        <v>273</v>
      </c>
      <c r="AB121" s="179" t="s">
        <v>280</v>
      </c>
      <c r="AC121" s="179" t="s">
        <v>280</v>
      </c>
      <c r="AD121" s="179" t="s">
        <v>280</v>
      </c>
      <c r="AE121" s="179" t="s">
        <v>280</v>
      </c>
      <c r="AF121" s="179" t="s">
        <v>280</v>
      </c>
      <c r="AG121" s="179" t="s">
        <v>280</v>
      </c>
      <c r="AH121" s="179" t="s">
        <v>451</v>
      </c>
      <c r="AI121" s="179" t="s">
        <v>280</v>
      </c>
      <c r="AJ121" s="179" t="s">
        <v>280</v>
      </c>
      <c r="AK121" s="179" t="s">
        <v>280</v>
      </c>
      <c r="AL121" s="179" t="s">
        <v>280</v>
      </c>
    </row>
    <row r="122" spans="1:38" x14ac:dyDescent="0.25">
      <c r="A122" s="178" t="s">
        <v>243</v>
      </c>
      <c r="B122" s="202" t="s">
        <v>244</v>
      </c>
      <c r="C122" s="203"/>
      <c r="D122" s="178" t="s">
        <v>273</v>
      </c>
      <c r="F122" s="202" t="s">
        <v>273</v>
      </c>
      <c r="G122" s="204"/>
      <c r="H122" s="204"/>
      <c r="I122" s="204"/>
      <c r="J122" s="204"/>
      <c r="K122" s="204"/>
      <c r="L122" s="203"/>
      <c r="M122" s="178" t="s">
        <v>452</v>
      </c>
      <c r="N122" s="202" t="s">
        <v>453</v>
      </c>
      <c r="O122" s="204"/>
      <c r="P122" s="203"/>
      <c r="Q122" s="178" t="s">
        <v>382</v>
      </c>
      <c r="R122" s="178" t="s">
        <v>374</v>
      </c>
      <c r="S122" s="178" t="s">
        <v>278</v>
      </c>
      <c r="T122" s="179" t="s">
        <v>454</v>
      </c>
      <c r="U122" s="179" t="s">
        <v>280</v>
      </c>
      <c r="V122" s="179" t="s">
        <v>280</v>
      </c>
      <c r="W122" s="179" t="s">
        <v>280</v>
      </c>
      <c r="X122" s="179" t="s">
        <v>280</v>
      </c>
      <c r="Y122" s="179" t="s">
        <v>454</v>
      </c>
      <c r="Z122" s="179" t="s">
        <v>280</v>
      </c>
      <c r="AA122" s="179" t="s">
        <v>454</v>
      </c>
      <c r="AB122" s="179" t="s">
        <v>280</v>
      </c>
      <c r="AC122" s="179" t="s">
        <v>280</v>
      </c>
      <c r="AD122" s="179" t="s">
        <v>280</v>
      </c>
      <c r="AE122" s="179" t="s">
        <v>280</v>
      </c>
      <c r="AF122" s="179" t="s">
        <v>280</v>
      </c>
      <c r="AG122" s="179" t="s">
        <v>280</v>
      </c>
      <c r="AH122" s="179" t="s">
        <v>280</v>
      </c>
      <c r="AI122" s="179" t="s">
        <v>280</v>
      </c>
      <c r="AJ122" s="179" t="s">
        <v>280</v>
      </c>
      <c r="AK122" s="179" t="s">
        <v>280</v>
      </c>
      <c r="AL122" s="179" t="s">
        <v>280</v>
      </c>
    </row>
    <row r="123" spans="1:38" x14ac:dyDescent="0.25">
      <c r="A123" s="178" t="s">
        <v>243</v>
      </c>
      <c r="B123" s="202" t="s">
        <v>244</v>
      </c>
      <c r="C123" s="203"/>
      <c r="D123" s="178" t="s">
        <v>284</v>
      </c>
      <c r="F123" s="202" t="s">
        <v>285</v>
      </c>
      <c r="G123" s="204"/>
      <c r="H123" s="204"/>
      <c r="I123" s="204"/>
      <c r="J123" s="204"/>
      <c r="K123" s="204"/>
      <c r="L123" s="203"/>
      <c r="M123" s="178" t="s">
        <v>452</v>
      </c>
      <c r="N123" s="202" t="s">
        <v>453</v>
      </c>
      <c r="O123" s="204"/>
      <c r="P123" s="203"/>
      <c r="Q123" s="178" t="s">
        <v>382</v>
      </c>
      <c r="R123" s="178" t="s">
        <v>374</v>
      </c>
      <c r="S123" s="178" t="s">
        <v>278</v>
      </c>
      <c r="T123" s="179" t="s">
        <v>454</v>
      </c>
      <c r="U123" s="179" t="s">
        <v>280</v>
      </c>
      <c r="V123" s="179" t="s">
        <v>280</v>
      </c>
      <c r="W123" s="179" t="s">
        <v>280</v>
      </c>
      <c r="X123" s="179" t="s">
        <v>280</v>
      </c>
      <c r="Y123" s="179" t="s">
        <v>454</v>
      </c>
      <c r="Z123" s="179" t="s">
        <v>273</v>
      </c>
      <c r="AA123" s="179" t="s">
        <v>273</v>
      </c>
      <c r="AB123" s="179" t="s">
        <v>280</v>
      </c>
      <c r="AC123" s="179" t="s">
        <v>280</v>
      </c>
      <c r="AD123" s="179" t="s">
        <v>280</v>
      </c>
      <c r="AE123" s="179" t="s">
        <v>280</v>
      </c>
      <c r="AF123" s="179" t="s">
        <v>280</v>
      </c>
      <c r="AG123" s="179" t="s">
        <v>280</v>
      </c>
      <c r="AH123" s="179" t="s">
        <v>454</v>
      </c>
      <c r="AI123" s="179" t="s">
        <v>280</v>
      </c>
      <c r="AJ123" s="179" t="s">
        <v>280</v>
      </c>
      <c r="AK123" s="179" t="s">
        <v>280</v>
      </c>
      <c r="AL123" s="179" t="s">
        <v>280</v>
      </c>
    </row>
    <row r="124" spans="1:38" x14ac:dyDescent="0.25">
      <c r="A124" s="178" t="s">
        <v>243</v>
      </c>
      <c r="B124" s="202" t="s">
        <v>244</v>
      </c>
      <c r="C124" s="203"/>
      <c r="D124" s="178" t="s">
        <v>273</v>
      </c>
      <c r="F124" s="202" t="s">
        <v>273</v>
      </c>
      <c r="G124" s="204"/>
      <c r="H124" s="204"/>
      <c r="I124" s="204"/>
      <c r="J124" s="204"/>
      <c r="K124" s="204"/>
      <c r="L124" s="203"/>
      <c r="M124" s="178" t="s">
        <v>455</v>
      </c>
      <c r="N124" s="202" t="s">
        <v>456</v>
      </c>
      <c r="O124" s="204"/>
      <c r="P124" s="203"/>
      <c r="Q124" s="178" t="s">
        <v>276</v>
      </c>
      <c r="R124" s="178" t="s">
        <v>277</v>
      </c>
      <c r="S124" s="178" t="s">
        <v>278</v>
      </c>
      <c r="T124" s="179" t="s">
        <v>457</v>
      </c>
      <c r="U124" s="179" t="s">
        <v>280</v>
      </c>
      <c r="V124" s="179" t="s">
        <v>280</v>
      </c>
      <c r="W124" s="179" t="s">
        <v>280</v>
      </c>
      <c r="X124" s="179" t="s">
        <v>280</v>
      </c>
      <c r="Y124" s="179" t="s">
        <v>457</v>
      </c>
      <c r="Z124" s="179" t="s">
        <v>280</v>
      </c>
      <c r="AA124" s="179" t="s">
        <v>457</v>
      </c>
      <c r="AB124" s="179" t="s">
        <v>280</v>
      </c>
      <c r="AC124" s="179" t="s">
        <v>280</v>
      </c>
      <c r="AD124" s="179" t="s">
        <v>280</v>
      </c>
      <c r="AE124" s="179" t="s">
        <v>280</v>
      </c>
      <c r="AF124" s="179" t="s">
        <v>280</v>
      </c>
      <c r="AG124" s="179" t="s">
        <v>280</v>
      </c>
      <c r="AH124" s="179" t="s">
        <v>280</v>
      </c>
      <c r="AI124" s="179" t="s">
        <v>280</v>
      </c>
      <c r="AJ124" s="179" t="s">
        <v>280</v>
      </c>
      <c r="AK124" s="179" t="s">
        <v>280</v>
      </c>
      <c r="AL124" s="179" t="s">
        <v>280</v>
      </c>
    </row>
    <row r="125" spans="1:38" x14ac:dyDescent="0.25">
      <c r="A125" s="178" t="s">
        <v>243</v>
      </c>
      <c r="B125" s="202" t="s">
        <v>244</v>
      </c>
      <c r="C125" s="203"/>
      <c r="D125" s="178" t="s">
        <v>284</v>
      </c>
      <c r="F125" s="202" t="s">
        <v>285</v>
      </c>
      <c r="G125" s="204"/>
      <c r="H125" s="204"/>
      <c r="I125" s="204"/>
      <c r="J125" s="204"/>
      <c r="K125" s="204"/>
      <c r="L125" s="203"/>
      <c r="M125" s="178" t="s">
        <v>455</v>
      </c>
      <c r="N125" s="202" t="s">
        <v>456</v>
      </c>
      <c r="O125" s="204"/>
      <c r="P125" s="203"/>
      <c r="Q125" s="178" t="s">
        <v>276</v>
      </c>
      <c r="R125" s="178" t="s">
        <v>277</v>
      </c>
      <c r="S125" s="178" t="s">
        <v>278</v>
      </c>
      <c r="T125" s="179" t="s">
        <v>457</v>
      </c>
      <c r="U125" s="179" t="s">
        <v>280</v>
      </c>
      <c r="V125" s="179" t="s">
        <v>280</v>
      </c>
      <c r="W125" s="179" t="s">
        <v>280</v>
      </c>
      <c r="X125" s="179" t="s">
        <v>280</v>
      </c>
      <c r="Y125" s="179" t="s">
        <v>457</v>
      </c>
      <c r="Z125" s="179" t="s">
        <v>273</v>
      </c>
      <c r="AA125" s="179" t="s">
        <v>273</v>
      </c>
      <c r="AB125" s="179" t="s">
        <v>280</v>
      </c>
      <c r="AC125" s="179" t="s">
        <v>280</v>
      </c>
      <c r="AD125" s="179" t="s">
        <v>280</v>
      </c>
      <c r="AE125" s="179" t="s">
        <v>280</v>
      </c>
      <c r="AF125" s="179" t="s">
        <v>280</v>
      </c>
      <c r="AG125" s="179" t="s">
        <v>280</v>
      </c>
      <c r="AH125" s="179" t="s">
        <v>457</v>
      </c>
      <c r="AI125" s="179" t="s">
        <v>280</v>
      </c>
      <c r="AJ125" s="179" t="s">
        <v>280</v>
      </c>
      <c r="AK125" s="179" t="s">
        <v>280</v>
      </c>
      <c r="AL125" s="179" t="s">
        <v>280</v>
      </c>
    </row>
    <row r="126" spans="1:38" x14ac:dyDescent="0.25">
      <c r="A126" s="178" t="s">
        <v>243</v>
      </c>
      <c r="B126" s="202" t="s">
        <v>244</v>
      </c>
      <c r="C126" s="203"/>
      <c r="D126" s="178" t="s">
        <v>273</v>
      </c>
      <c r="F126" s="202" t="s">
        <v>273</v>
      </c>
      <c r="G126" s="204"/>
      <c r="H126" s="204"/>
      <c r="I126" s="204"/>
      <c r="J126" s="204"/>
      <c r="K126" s="204"/>
      <c r="L126" s="203"/>
      <c r="M126" s="178" t="s">
        <v>458</v>
      </c>
      <c r="N126" s="202" t="s">
        <v>459</v>
      </c>
      <c r="O126" s="204"/>
      <c r="P126" s="203"/>
      <c r="Q126" s="178" t="s">
        <v>276</v>
      </c>
      <c r="R126" s="178" t="s">
        <v>277</v>
      </c>
      <c r="S126" s="178" t="s">
        <v>278</v>
      </c>
      <c r="T126" s="179" t="s">
        <v>460</v>
      </c>
      <c r="U126" s="179" t="s">
        <v>280</v>
      </c>
      <c r="V126" s="179" t="s">
        <v>280</v>
      </c>
      <c r="W126" s="179" t="s">
        <v>280</v>
      </c>
      <c r="X126" s="179" t="s">
        <v>280</v>
      </c>
      <c r="Y126" s="179" t="s">
        <v>460</v>
      </c>
      <c r="Z126" s="179" t="s">
        <v>280</v>
      </c>
      <c r="AA126" s="179" t="s">
        <v>460</v>
      </c>
      <c r="AB126" s="179" t="s">
        <v>280</v>
      </c>
      <c r="AC126" s="179" t="s">
        <v>280</v>
      </c>
      <c r="AD126" s="179" t="s">
        <v>280</v>
      </c>
      <c r="AE126" s="179" t="s">
        <v>280</v>
      </c>
      <c r="AF126" s="179" t="s">
        <v>280</v>
      </c>
      <c r="AG126" s="179" t="s">
        <v>280</v>
      </c>
      <c r="AH126" s="179" t="s">
        <v>280</v>
      </c>
      <c r="AI126" s="179" t="s">
        <v>280</v>
      </c>
      <c r="AJ126" s="179" t="s">
        <v>280</v>
      </c>
      <c r="AK126" s="179" t="s">
        <v>280</v>
      </c>
      <c r="AL126" s="179" t="s">
        <v>280</v>
      </c>
    </row>
    <row r="127" spans="1:38" x14ac:dyDescent="0.25">
      <c r="A127" s="178" t="s">
        <v>243</v>
      </c>
      <c r="B127" s="202" t="s">
        <v>244</v>
      </c>
      <c r="C127" s="203"/>
      <c r="D127" s="178" t="s">
        <v>284</v>
      </c>
      <c r="F127" s="202" t="s">
        <v>285</v>
      </c>
      <c r="G127" s="204"/>
      <c r="H127" s="204"/>
      <c r="I127" s="204"/>
      <c r="J127" s="204"/>
      <c r="K127" s="204"/>
      <c r="L127" s="203"/>
      <c r="M127" s="178" t="s">
        <v>458</v>
      </c>
      <c r="N127" s="202" t="s">
        <v>459</v>
      </c>
      <c r="O127" s="204"/>
      <c r="P127" s="203"/>
      <c r="Q127" s="178" t="s">
        <v>276</v>
      </c>
      <c r="R127" s="178" t="s">
        <v>277</v>
      </c>
      <c r="S127" s="178" t="s">
        <v>278</v>
      </c>
      <c r="T127" s="179" t="s">
        <v>460</v>
      </c>
      <c r="U127" s="179" t="s">
        <v>280</v>
      </c>
      <c r="V127" s="179" t="s">
        <v>280</v>
      </c>
      <c r="W127" s="179" t="s">
        <v>280</v>
      </c>
      <c r="X127" s="179" t="s">
        <v>280</v>
      </c>
      <c r="Y127" s="179" t="s">
        <v>460</v>
      </c>
      <c r="Z127" s="179" t="s">
        <v>273</v>
      </c>
      <c r="AA127" s="179" t="s">
        <v>273</v>
      </c>
      <c r="AB127" s="179" t="s">
        <v>280</v>
      </c>
      <c r="AC127" s="179" t="s">
        <v>280</v>
      </c>
      <c r="AD127" s="179" t="s">
        <v>280</v>
      </c>
      <c r="AE127" s="179" t="s">
        <v>280</v>
      </c>
      <c r="AF127" s="179" t="s">
        <v>280</v>
      </c>
      <c r="AG127" s="179" t="s">
        <v>280</v>
      </c>
      <c r="AH127" s="179" t="s">
        <v>460</v>
      </c>
      <c r="AI127" s="179" t="s">
        <v>280</v>
      </c>
      <c r="AJ127" s="179" t="s">
        <v>280</v>
      </c>
      <c r="AK127" s="179" t="s">
        <v>280</v>
      </c>
      <c r="AL127" s="179" t="s">
        <v>280</v>
      </c>
    </row>
    <row r="128" spans="1:38" x14ac:dyDescent="0.25">
      <c r="A128" s="178" t="s">
        <v>243</v>
      </c>
      <c r="B128" s="202" t="s">
        <v>244</v>
      </c>
      <c r="C128" s="203"/>
      <c r="D128" s="178" t="s">
        <v>273</v>
      </c>
      <c r="F128" s="202" t="s">
        <v>273</v>
      </c>
      <c r="G128" s="204"/>
      <c r="H128" s="204"/>
      <c r="I128" s="204"/>
      <c r="J128" s="204"/>
      <c r="K128" s="204"/>
      <c r="L128" s="203"/>
      <c r="M128" s="178" t="s">
        <v>461</v>
      </c>
      <c r="N128" s="202" t="s">
        <v>462</v>
      </c>
      <c r="O128" s="204"/>
      <c r="P128" s="203"/>
      <c r="Q128" s="178" t="s">
        <v>276</v>
      </c>
      <c r="R128" s="178" t="s">
        <v>277</v>
      </c>
      <c r="S128" s="178" t="s">
        <v>278</v>
      </c>
      <c r="T128" s="179" t="s">
        <v>463</v>
      </c>
      <c r="U128" s="179" t="s">
        <v>280</v>
      </c>
      <c r="V128" s="179" t="s">
        <v>280</v>
      </c>
      <c r="W128" s="179" t="s">
        <v>280</v>
      </c>
      <c r="X128" s="179" t="s">
        <v>280</v>
      </c>
      <c r="Y128" s="179" t="s">
        <v>463</v>
      </c>
      <c r="Z128" s="179" t="s">
        <v>280</v>
      </c>
      <c r="AA128" s="179" t="s">
        <v>463</v>
      </c>
      <c r="AB128" s="179" t="s">
        <v>280</v>
      </c>
      <c r="AC128" s="179" t="s">
        <v>280</v>
      </c>
      <c r="AD128" s="179" t="s">
        <v>280</v>
      </c>
      <c r="AE128" s="179" t="s">
        <v>280</v>
      </c>
      <c r="AF128" s="179" t="s">
        <v>280</v>
      </c>
      <c r="AG128" s="179" t="s">
        <v>280</v>
      </c>
      <c r="AH128" s="179" t="s">
        <v>280</v>
      </c>
      <c r="AI128" s="179" t="s">
        <v>280</v>
      </c>
      <c r="AJ128" s="179" t="s">
        <v>280</v>
      </c>
      <c r="AK128" s="179" t="s">
        <v>280</v>
      </c>
      <c r="AL128" s="179" t="s">
        <v>280</v>
      </c>
    </row>
    <row r="129" spans="1:38" x14ac:dyDescent="0.25">
      <c r="A129" s="178" t="s">
        <v>243</v>
      </c>
      <c r="B129" s="202" t="s">
        <v>244</v>
      </c>
      <c r="C129" s="203"/>
      <c r="D129" s="178" t="s">
        <v>284</v>
      </c>
      <c r="F129" s="202" t="s">
        <v>285</v>
      </c>
      <c r="G129" s="204"/>
      <c r="H129" s="204"/>
      <c r="I129" s="204"/>
      <c r="J129" s="204"/>
      <c r="K129" s="204"/>
      <c r="L129" s="203"/>
      <c r="M129" s="178" t="s">
        <v>461</v>
      </c>
      <c r="N129" s="202" t="s">
        <v>462</v>
      </c>
      <c r="O129" s="204"/>
      <c r="P129" s="203"/>
      <c r="Q129" s="178" t="s">
        <v>276</v>
      </c>
      <c r="R129" s="178" t="s">
        <v>277</v>
      </c>
      <c r="S129" s="178" t="s">
        <v>278</v>
      </c>
      <c r="T129" s="179" t="s">
        <v>463</v>
      </c>
      <c r="U129" s="179" t="s">
        <v>280</v>
      </c>
      <c r="V129" s="179" t="s">
        <v>280</v>
      </c>
      <c r="W129" s="179" t="s">
        <v>280</v>
      </c>
      <c r="X129" s="179" t="s">
        <v>280</v>
      </c>
      <c r="Y129" s="179" t="s">
        <v>463</v>
      </c>
      <c r="Z129" s="179" t="s">
        <v>273</v>
      </c>
      <c r="AA129" s="179" t="s">
        <v>273</v>
      </c>
      <c r="AB129" s="179" t="s">
        <v>280</v>
      </c>
      <c r="AC129" s="179" t="s">
        <v>280</v>
      </c>
      <c r="AD129" s="179" t="s">
        <v>280</v>
      </c>
      <c r="AE129" s="179" t="s">
        <v>280</v>
      </c>
      <c r="AF129" s="179" t="s">
        <v>280</v>
      </c>
      <c r="AG129" s="179" t="s">
        <v>280</v>
      </c>
      <c r="AH129" s="179" t="s">
        <v>463</v>
      </c>
      <c r="AI129" s="179" t="s">
        <v>280</v>
      </c>
      <c r="AJ129" s="179" t="s">
        <v>280</v>
      </c>
      <c r="AK129" s="179" t="s">
        <v>280</v>
      </c>
      <c r="AL129" s="179" t="s">
        <v>280</v>
      </c>
    </row>
    <row r="130" spans="1:38" x14ac:dyDescent="0.25">
      <c r="A130" s="178" t="s">
        <v>243</v>
      </c>
      <c r="B130" s="202" t="s">
        <v>244</v>
      </c>
      <c r="C130" s="203"/>
      <c r="D130" s="178" t="s">
        <v>273</v>
      </c>
      <c r="F130" s="202" t="s">
        <v>273</v>
      </c>
      <c r="G130" s="204"/>
      <c r="H130" s="204"/>
      <c r="I130" s="204"/>
      <c r="J130" s="204"/>
      <c r="K130" s="204"/>
      <c r="L130" s="203"/>
      <c r="M130" s="178" t="s">
        <v>464</v>
      </c>
      <c r="N130" s="202" t="s">
        <v>465</v>
      </c>
      <c r="O130" s="204"/>
      <c r="P130" s="203"/>
      <c r="Q130" s="178" t="s">
        <v>276</v>
      </c>
      <c r="R130" s="178" t="s">
        <v>277</v>
      </c>
      <c r="S130" s="178" t="s">
        <v>278</v>
      </c>
      <c r="T130" s="179" t="s">
        <v>466</v>
      </c>
      <c r="U130" s="179" t="s">
        <v>280</v>
      </c>
      <c r="V130" s="179" t="s">
        <v>280</v>
      </c>
      <c r="W130" s="179" t="s">
        <v>280</v>
      </c>
      <c r="X130" s="179" t="s">
        <v>280</v>
      </c>
      <c r="Y130" s="179" t="s">
        <v>466</v>
      </c>
      <c r="Z130" s="179" t="s">
        <v>280</v>
      </c>
      <c r="AA130" s="179" t="s">
        <v>466</v>
      </c>
      <c r="AB130" s="179" t="s">
        <v>280</v>
      </c>
      <c r="AC130" s="179" t="s">
        <v>280</v>
      </c>
      <c r="AD130" s="179" t="s">
        <v>280</v>
      </c>
      <c r="AE130" s="179" t="s">
        <v>280</v>
      </c>
      <c r="AF130" s="179" t="s">
        <v>280</v>
      </c>
      <c r="AG130" s="179" t="s">
        <v>280</v>
      </c>
      <c r="AH130" s="179" t="s">
        <v>280</v>
      </c>
      <c r="AI130" s="179" t="s">
        <v>280</v>
      </c>
      <c r="AJ130" s="179" t="s">
        <v>280</v>
      </c>
      <c r="AK130" s="179" t="s">
        <v>280</v>
      </c>
      <c r="AL130" s="179" t="s">
        <v>280</v>
      </c>
    </row>
    <row r="131" spans="1:38" x14ac:dyDescent="0.25">
      <c r="A131" s="178" t="s">
        <v>243</v>
      </c>
      <c r="B131" s="202" t="s">
        <v>244</v>
      </c>
      <c r="C131" s="203"/>
      <c r="D131" s="178" t="s">
        <v>284</v>
      </c>
      <c r="F131" s="202" t="s">
        <v>285</v>
      </c>
      <c r="G131" s="204"/>
      <c r="H131" s="204"/>
      <c r="I131" s="204"/>
      <c r="J131" s="204"/>
      <c r="K131" s="204"/>
      <c r="L131" s="203"/>
      <c r="M131" s="178" t="s">
        <v>464</v>
      </c>
      <c r="N131" s="202" t="s">
        <v>465</v>
      </c>
      <c r="O131" s="204"/>
      <c r="P131" s="203"/>
      <c r="Q131" s="178" t="s">
        <v>276</v>
      </c>
      <c r="R131" s="178" t="s">
        <v>277</v>
      </c>
      <c r="S131" s="178" t="s">
        <v>278</v>
      </c>
      <c r="T131" s="179" t="s">
        <v>466</v>
      </c>
      <c r="U131" s="179" t="s">
        <v>280</v>
      </c>
      <c r="V131" s="179" t="s">
        <v>280</v>
      </c>
      <c r="W131" s="179" t="s">
        <v>280</v>
      </c>
      <c r="X131" s="179" t="s">
        <v>280</v>
      </c>
      <c r="Y131" s="179" t="s">
        <v>466</v>
      </c>
      <c r="Z131" s="179" t="s">
        <v>273</v>
      </c>
      <c r="AA131" s="179" t="s">
        <v>273</v>
      </c>
      <c r="AB131" s="179" t="s">
        <v>280</v>
      </c>
      <c r="AC131" s="179" t="s">
        <v>280</v>
      </c>
      <c r="AD131" s="179" t="s">
        <v>280</v>
      </c>
      <c r="AE131" s="179" t="s">
        <v>280</v>
      </c>
      <c r="AF131" s="179" t="s">
        <v>280</v>
      </c>
      <c r="AG131" s="179" t="s">
        <v>280</v>
      </c>
      <c r="AH131" s="179" t="s">
        <v>466</v>
      </c>
      <c r="AI131" s="179" t="s">
        <v>280</v>
      </c>
      <c r="AJ131" s="179" t="s">
        <v>280</v>
      </c>
      <c r="AK131" s="179" t="s">
        <v>280</v>
      </c>
      <c r="AL131" s="179" t="s">
        <v>280</v>
      </c>
    </row>
    <row r="132" spans="1:38" x14ac:dyDescent="0.25">
      <c r="A132" s="178" t="s">
        <v>243</v>
      </c>
      <c r="B132" s="202" t="s">
        <v>244</v>
      </c>
      <c r="C132" s="203"/>
      <c r="D132" s="178" t="s">
        <v>273</v>
      </c>
      <c r="F132" s="202" t="s">
        <v>273</v>
      </c>
      <c r="G132" s="204"/>
      <c r="H132" s="204"/>
      <c r="I132" s="204"/>
      <c r="J132" s="204"/>
      <c r="K132" s="204"/>
      <c r="L132" s="203"/>
      <c r="M132" s="178" t="s">
        <v>467</v>
      </c>
      <c r="N132" s="202" t="s">
        <v>468</v>
      </c>
      <c r="O132" s="204"/>
      <c r="P132" s="203"/>
      <c r="Q132" s="178" t="s">
        <v>276</v>
      </c>
      <c r="R132" s="178" t="s">
        <v>277</v>
      </c>
      <c r="S132" s="178" t="s">
        <v>278</v>
      </c>
      <c r="T132" s="179" t="s">
        <v>469</v>
      </c>
      <c r="U132" s="179" t="s">
        <v>280</v>
      </c>
      <c r="V132" s="179" t="s">
        <v>280</v>
      </c>
      <c r="W132" s="179" t="s">
        <v>280</v>
      </c>
      <c r="X132" s="179" t="s">
        <v>280</v>
      </c>
      <c r="Y132" s="179" t="s">
        <v>469</v>
      </c>
      <c r="Z132" s="179" t="s">
        <v>280</v>
      </c>
      <c r="AA132" s="179" t="s">
        <v>469</v>
      </c>
      <c r="AB132" s="179" t="s">
        <v>280</v>
      </c>
      <c r="AC132" s="179" t="s">
        <v>280</v>
      </c>
      <c r="AD132" s="179" t="s">
        <v>280</v>
      </c>
      <c r="AE132" s="179" t="s">
        <v>280</v>
      </c>
      <c r="AF132" s="179" t="s">
        <v>280</v>
      </c>
      <c r="AG132" s="179" t="s">
        <v>280</v>
      </c>
      <c r="AH132" s="179" t="s">
        <v>280</v>
      </c>
      <c r="AI132" s="179" t="s">
        <v>280</v>
      </c>
      <c r="AJ132" s="179" t="s">
        <v>280</v>
      </c>
      <c r="AK132" s="179" t="s">
        <v>280</v>
      </c>
      <c r="AL132" s="179" t="s">
        <v>280</v>
      </c>
    </row>
    <row r="133" spans="1:38" x14ac:dyDescent="0.25">
      <c r="A133" s="178" t="s">
        <v>243</v>
      </c>
      <c r="B133" s="202" t="s">
        <v>244</v>
      </c>
      <c r="C133" s="203"/>
      <c r="D133" s="178" t="s">
        <v>284</v>
      </c>
      <c r="F133" s="202" t="s">
        <v>285</v>
      </c>
      <c r="G133" s="204"/>
      <c r="H133" s="204"/>
      <c r="I133" s="204"/>
      <c r="J133" s="204"/>
      <c r="K133" s="204"/>
      <c r="L133" s="203"/>
      <c r="M133" s="178" t="s">
        <v>467</v>
      </c>
      <c r="N133" s="202" t="s">
        <v>468</v>
      </c>
      <c r="O133" s="204"/>
      <c r="P133" s="203"/>
      <c r="Q133" s="178" t="s">
        <v>276</v>
      </c>
      <c r="R133" s="178" t="s">
        <v>277</v>
      </c>
      <c r="S133" s="178" t="s">
        <v>278</v>
      </c>
      <c r="T133" s="179" t="s">
        <v>469</v>
      </c>
      <c r="U133" s="179" t="s">
        <v>280</v>
      </c>
      <c r="V133" s="179" t="s">
        <v>280</v>
      </c>
      <c r="W133" s="179" t="s">
        <v>280</v>
      </c>
      <c r="X133" s="179" t="s">
        <v>280</v>
      </c>
      <c r="Y133" s="179" t="s">
        <v>469</v>
      </c>
      <c r="Z133" s="179" t="s">
        <v>273</v>
      </c>
      <c r="AA133" s="179" t="s">
        <v>273</v>
      </c>
      <c r="AB133" s="179" t="s">
        <v>280</v>
      </c>
      <c r="AC133" s="179" t="s">
        <v>280</v>
      </c>
      <c r="AD133" s="179" t="s">
        <v>280</v>
      </c>
      <c r="AE133" s="179" t="s">
        <v>280</v>
      </c>
      <c r="AF133" s="179" t="s">
        <v>280</v>
      </c>
      <c r="AG133" s="179" t="s">
        <v>280</v>
      </c>
      <c r="AH133" s="179" t="s">
        <v>469</v>
      </c>
      <c r="AI133" s="179" t="s">
        <v>280</v>
      </c>
      <c r="AJ133" s="179" t="s">
        <v>280</v>
      </c>
      <c r="AK133" s="179" t="s">
        <v>280</v>
      </c>
      <c r="AL133" s="179" t="s">
        <v>280</v>
      </c>
    </row>
    <row r="134" spans="1:38" x14ac:dyDescent="0.25">
      <c r="A134" s="178" t="s">
        <v>243</v>
      </c>
      <c r="B134" s="202" t="s">
        <v>244</v>
      </c>
      <c r="C134" s="203"/>
      <c r="D134" s="178" t="s">
        <v>273</v>
      </c>
      <c r="F134" s="202" t="s">
        <v>273</v>
      </c>
      <c r="G134" s="204"/>
      <c r="H134" s="204"/>
      <c r="I134" s="204"/>
      <c r="J134" s="204"/>
      <c r="K134" s="204"/>
      <c r="L134" s="203"/>
      <c r="M134" s="178" t="s">
        <v>458</v>
      </c>
      <c r="N134" s="202" t="s">
        <v>459</v>
      </c>
      <c r="O134" s="204"/>
      <c r="P134" s="203"/>
      <c r="Q134" s="178" t="s">
        <v>373</v>
      </c>
      <c r="R134" s="178" t="s">
        <v>374</v>
      </c>
      <c r="S134" s="178" t="s">
        <v>278</v>
      </c>
      <c r="T134" s="179" t="s">
        <v>443</v>
      </c>
      <c r="U134" s="179" t="s">
        <v>280</v>
      </c>
      <c r="V134" s="179" t="s">
        <v>280</v>
      </c>
      <c r="W134" s="179" t="s">
        <v>280</v>
      </c>
      <c r="X134" s="179" t="s">
        <v>280</v>
      </c>
      <c r="Y134" s="179" t="s">
        <v>443</v>
      </c>
      <c r="Z134" s="179" t="s">
        <v>280</v>
      </c>
      <c r="AA134" s="179" t="s">
        <v>443</v>
      </c>
      <c r="AB134" s="179" t="s">
        <v>280</v>
      </c>
      <c r="AC134" s="179" t="s">
        <v>280</v>
      </c>
      <c r="AD134" s="179" t="s">
        <v>280</v>
      </c>
      <c r="AE134" s="179" t="s">
        <v>280</v>
      </c>
      <c r="AF134" s="179" t="s">
        <v>280</v>
      </c>
      <c r="AG134" s="179" t="s">
        <v>280</v>
      </c>
      <c r="AH134" s="179" t="s">
        <v>280</v>
      </c>
      <c r="AI134" s="179" t="s">
        <v>280</v>
      </c>
      <c r="AJ134" s="179" t="s">
        <v>280</v>
      </c>
      <c r="AK134" s="179" t="s">
        <v>280</v>
      </c>
      <c r="AL134" s="179" t="s">
        <v>280</v>
      </c>
    </row>
    <row r="135" spans="1:38" x14ac:dyDescent="0.25">
      <c r="A135" s="178" t="s">
        <v>243</v>
      </c>
      <c r="B135" s="202" t="s">
        <v>244</v>
      </c>
      <c r="C135" s="203"/>
      <c r="D135" s="178" t="s">
        <v>284</v>
      </c>
      <c r="F135" s="202" t="s">
        <v>285</v>
      </c>
      <c r="G135" s="204"/>
      <c r="H135" s="204"/>
      <c r="I135" s="204"/>
      <c r="J135" s="204"/>
      <c r="K135" s="204"/>
      <c r="L135" s="203"/>
      <c r="M135" s="178" t="s">
        <v>458</v>
      </c>
      <c r="N135" s="202" t="s">
        <v>459</v>
      </c>
      <c r="O135" s="204"/>
      <c r="P135" s="203"/>
      <c r="Q135" s="178" t="s">
        <v>373</v>
      </c>
      <c r="R135" s="178" t="s">
        <v>374</v>
      </c>
      <c r="S135" s="178" t="s">
        <v>278</v>
      </c>
      <c r="T135" s="179" t="s">
        <v>443</v>
      </c>
      <c r="U135" s="179" t="s">
        <v>280</v>
      </c>
      <c r="V135" s="179" t="s">
        <v>280</v>
      </c>
      <c r="W135" s="179" t="s">
        <v>280</v>
      </c>
      <c r="X135" s="179" t="s">
        <v>280</v>
      </c>
      <c r="Y135" s="179" t="s">
        <v>443</v>
      </c>
      <c r="Z135" s="179" t="s">
        <v>273</v>
      </c>
      <c r="AA135" s="179" t="s">
        <v>273</v>
      </c>
      <c r="AB135" s="179" t="s">
        <v>280</v>
      </c>
      <c r="AC135" s="179" t="s">
        <v>280</v>
      </c>
      <c r="AD135" s="179" t="s">
        <v>280</v>
      </c>
      <c r="AE135" s="179" t="s">
        <v>280</v>
      </c>
      <c r="AF135" s="179" t="s">
        <v>280</v>
      </c>
      <c r="AG135" s="179" t="s">
        <v>280</v>
      </c>
      <c r="AH135" s="179" t="s">
        <v>443</v>
      </c>
      <c r="AI135" s="179" t="s">
        <v>280</v>
      </c>
      <c r="AJ135" s="179" t="s">
        <v>280</v>
      </c>
      <c r="AK135" s="179" t="s">
        <v>280</v>
      </c>
      <c r="AL135" s="179" t="s">
        <v>280</v>
      </c>
    </row>
    <row r="136" spans="1:38" x14ac:dyDescent="0.25">
      <c r="A136" s="178" t="s">
        <v>243</v>
      </c>
      <c r="B136" s="202" t="s">
        <v>244</v>
      </c>
      <c r="C136" s="203"/>
      <c r="D136" s="178" t="s">
        <v>273</v>
      </c>
      <c r="F136" s="202" t="s">
        <v>273</v>
      </c>
      <c r="G136" s="204"/>
      <c r="H136" s="204"/>
      <c r="I136" s="204"/>
      <c r="J136" s="204"/>
      <c r="K136" s="204"/>
      <c r="L136" s="203"/>
      <c r="M136" s="178" t="s">
        <v>461</v>
      </c>
      <c r="N136" s="202" t="s">
        <v>462</v>
      </c>
      <c r="O136" s="204"/>
      <c r="P136" s="203"/>
      <c r="Q136" s="178" t="s">
        <v>373</v>
      </c>
      <c r="R136" s="178" t="s">
        <v>374</v>
      </c>
      <c r="S136" s="178" t="s">
        <v>278</v>
      </c>
      <c r="T136" s="179" t="s">
        <v>470</v>
      </c>
      <c r="U136" s="179" t="s">
        <v>280</v>
      </c>
      <c r="V136" s="179" t="s">
        <v>280</v>
      </c>
      <c r="W136" s="179" t="s">
        <v>280</v>
      </c>
      <c r="X136" s="179" t="s">
        <v>280</v>
      </c>
      <c r="Y136" s="179" t="s">
        <v>470</v>
      </c>
      <c r="Z136" s="179" t="s">
        <v>280</v>
      </c>
      <c r="AA136" s="179" t="s">
        <v>470</v>
      </c>
      <c r="AB136" s="179" t="s">
        <v>280</v>
      </c>
      <c r="AC136" s="179" t="s">
        <v>280</v>
      </c>
      <c r="AD136" s="179" t="s">
        <v>280</v>
      </c>
      <c r="AE136" s="179" t="s">
        <v>280</v>
      </c>
      <c r="AF136" s="179" t="s">
        <v>280</v>
      </c>
      <c r="AG136" s="179" t="s">
        <v>280</v>
      </c>
      <c r="AH136" s="179" t="s">
        <v>280</v>
      </c>
      <c r="AI136" s="179" t="s">
        <v>280</v>
      </c>
      <c r="AJ136" s="179" t="s">
        <v>280</v>
      </c>
      <c r="AK136" s="179" t="s">
        <v>280</v>
      </c>
      <c r="AL136" s="179" t="s">
        <v>280</v>
      </c>
    </row>
    <row r="137" spans="1:38" x14ac:dyDescent="0.25">
      <c r="A137" s="178" t="s">
        <v>243</v>
      </c>
      <c r="B137" s="202" t="s">
        <v>244</v>
      </c>
      <c r="C137" s="203"/>
      <c r="D137" s="178" t="s">
        <v>284</v>
      </c>
      <c r="F137" s="202" t="s">
        <v>285</v>
      </c>
      <c r="G137" s="204"/>
      <c r="H137" s="204"/>
      <c r="I137" s="204"/>
      <c r="J137" s="204"/>
      <c r="K137" s="204"/>
      <c r="L137" s="203"/>
      <c r="M137" s="178" t="s">
        <v>461</v>
      </c>
      <c r="N137" s="202" t="s">
        <v>462</v>
      </c>
      <c r="O137" s="204"/>
      <c r="P137" s="203"/>
      <c r="Q137" s="178" t="s">
        <v>373</v>
      </c>
      <c r="R137" s="178" t="s">
        <v>374</v>
      </c>
      <c r="S137" s="178" t="s">
        <v>278</v>
      </c>
      <c r="T137" s="179" t="s">
        <v>470</v>
      </c>
      <c r="U137" s="179" t="s">
        <v>280</v>
      </c>
      <c r="V137" s="179" t="s">
        <v>280</v>
      </c>
      <c r="W137" s="179" t="s">
        <v>280</v>
      </c>
      <c r="X137" s="179" t="s">
        <v>280</v>
      </c>
      <c r="Y137" s="179" t="s">
        <v>470</v>
      </c>
      <c r="Z137" s="179" t="s">
        <v>273</v>
      </c>
      <c r="AA137" s="179" t="s">
        <v>273</v>
      </c>
      <c r="AB137" s="179" t="s">
        <v>280</v>
      </c>
      <c r="AC137" s="179" t="s">
        <v>280</v>
      </c>
      <c r="AD137" s="179" t="s">
        <v>280</v>
      </c>
      <c r="AE137" s="179" t="s">
        <v>280</v>
      </c>
      <c r="AF137" s="179" t="s">
        <v>280</v>
      </c>
      <c r="AG137" s="179" t="s">
        <v>280</v>
      </c>
      <c r="AH137" s="179" t="s">
        <v>470</v>
      </c>
      <c r="AI137" s="179" t="s">
        <v>280</v>
      </c>
      <c r="AJ137" s="179" t="s">
        <v>280</v>
      </c>
      <c r="AK137" s="179" t="s">
        <v>280</v>
      </c>
      <c r="AL137" s="179" t="s">
        <v>280</v>
      </c>
    </row>
    <row r="138" spans="1:38" x14ac:dyDescent="0.25">
      <c r="A138" s="178" t="s">
        <v>243</v>
      </c>
      <c r="B138" s="202" t="s">
        <v>244</v>
      </c>
      <c r="C138" s="203"/>
      <c r="D138" s="178" t="s">
        <v>273</v>
      </c>
      <c r="F138" s="202" t="s">
        <v>273</v>
      </c>
      <c r="G138" s="204"/>
      <c r="H138" s="204"/>
      <c r="I138" s="204"/>
      <c r="J138" s="204"/>
      <c r="K138" s="204"/>
      <c r="L138" s="203"/>
      <c r="M138" s="178" t="s">
        <v>464</v>
      </c>
      <c r="N138" s="202" t="s">
        <v>465</v>
      </c>
      <c r="O138" s="204"/>
      <c r="P138" s="203"/>
      <c r="Q138" s="178" t="s">
        <v>373</v>
      </c>
      <c r="R138" s="178" t="s">
        <v>374</v>
      </c>
      <c r="S138" s="178" t="s">
        <v>278</v>
      </c>
      <c r="T138" s="179" t="s">
        <v>471</v>
      </c>
      <c r="U138" s="179" t="s">
        <v>280</v>
      </c>
      <c r="V138" s="179" t="s">
        <v>280</v>
      </c>
      <c r="W138" s="179" t="s">
        <v>280</v>
      </c>
      <c r="X138" s="179" t="s">
        <v>280</v>
      </c>
      <c r="Y138" s="179" t="s">
        <v>471</v>
      </c>
      <c r="Z138" s="179" t="s">
        <v>280</v>
      </c>
      <c r="AA138" s="179" t="s">
        <v>471</v>
      </c>
      <c r="AB138" s="179" t="s">
        <v>280</v>
      </c>
      <c r="AC138" s="179" t="s">
        <v>280</v>
      </c>
      <c r="AD138" s="179" t="s">
        <v>280</v>
      </c>
      <c r="AE138" s="179" t="s">
        <v>280</v>
      </c>
      <c r="AF138" s="179" t="s">
        <v>280</v>
      </c>
      <c r="AG138" s="179" t="s">
        <v>280</v>
      </c>
      <c r="AH138" s="179" t="s">
        <v>280</v>
      </c>
      <c r="AI138" s="179" t="s">
        <v>280</v>
      </c>
      <c r="AJ138" s="179" t="s">
        <v>280</v>
      </c>
      <c r="AK138" s="179" t="s">
        <v>280</v>
      </c>
      <c r="AL138" s="179" t="s">
        <v>280</v>
      </c>
    </row>
    <row r="139" spans="1:38" x14ac:dyDescent="0.25">
      <c r="A139" s="178" t="s">
        <v>243</v>
      </c>
      <c r="B139" s="202" t="s">
        <v>244</v>
      </c>
      <c r="C139" s="203"/>
      <c r="D139" s="178" t="s">
        <v>284</v>
      </c>
      <c r="F139" s="202" t="s">
        <v>285</v>
      </c>
      <c r="G139" s="204"/>
      <c r="H139" s="204"/>
      <c r="I139" s="204"/>
      <c r="J139" s="204"/>
      <c r="K139" s="204"/>
      <c r="L139" s="203"/>
      <c r="M139" s="178" t="s">
        <v>464</v>
      </c>
      <c r="N139" s="202" t="s">
        <v>465</v>
      </c>
      <c r="O139" s="204"/>
      <c r="P139" s="203"/>
      <c r="Q139" s="178" t="s">
        <v>373</v>
      </c>
      <c r="R139" s="178" t="s">
        <v>374</v>
      </c>
      <c r="S139" s="178" t="s">
        <v>278</v>
      </c>
      <c r="T139" s="179" t="s">
        <v>471</v>
      </c>
      <c r="U139" s="179" t="s">
        <v>280</v>
      </c>
      <c r="V139" s="179" t="s">
        <v>280</v>
      </c>
      <c r="W139" s="179" t="s">
        <v>280</v>
      </c>
      <c r="X139" s="179" t="s">
        <v>280</v>
      </c>
      <c r="Y139" s="179" t="s">
        <v>471</v>
      </c>
      <c r="Z139" s="179" t="s">
        <v>273</v>
      </c>
      <c r="AA139" s="179" t="s">
        <v>273</v>
      </c>
      <c r="AB139" s="179" t="s">
        <v>280</v>
      </c>
      <c r="AC139" s="179" t="s">
        <v>280</v>
      </c>
      <c r="AD139" s="179" t="s">
        <v>280</v>
      </c>
      <c r="AE139" s="179" t="s">
        <v>280</v>
      </c>
      <c r="AF139" s="179" t="s">
        <v>280</v>
      </c>
      <c r="AG139" s="179" t="s">
        <v>280</v>
      </c>
      <c r="AH139" s="179" t="s">
        <v>471</v>
      </c>
      <c r="AI139" s="179" t="s">
        <v>280</v>
      </c>
      <c r="AJ139" s="179" t="s">
        <v>280</v>
      </c>
      <c r="AK139" s="179" t="s">
        <v>280</v>
      </c>
      <c r="AL139" s="179" t="s">
        <v>280</v>
      </c>
    </row>
    <row r="140" spans="1:38" x14ac:dyDescent="0.25">
      <c r="A140" s="178" t="s">
        <v>243</v>
      </c>
      <c r="B140" s="202" t="s">
        <v>244</v>
      </c>
      <c r="C140" s="203"/>
      <c r="D140" s="178" t="s">
        <v>273</v>
      </c>
      <c r="F140" s="202" t="s">
        <v>273</v>
      </c>
      <c r="G140" s="204"/>
      <c r="H140" s="204"/>
      <c r="I140" s="204"/>
      <c r="J140" s="204"/>
      <c r="K140" s="204"/>
      <c r="L140" s="203"/>
      <c r="M140" s="178" t="s">
        <v>472</v>
      </c>
      <c r="N140" s="202" t="s">
        <v>473</v>
      </c>
      <c r="O140" s="204"/>
      <c r="P140" s="203"/>
      <c r="Q140" s="178" t="s">
        <v>373</v>
      </c>
      <c r="R140" s="178" t="s">
        <v>374</v>
      </c>
      <c r="S140" s="178" t="s">
        <v>278</v>
      </c>
      <c r="T140" s="179" t="s">
        <v>474</v>
      </c>
      <c r="U140" s="179" t="s">
        <v>280</v>
      </c>
      <c r="V140" s="179" t="s">
        <v>280</v>
      </c>
      <c r="W140" s="179" t="s">
        <v>280</v>
      </c>
      <c r="X140" s="179" t="s">
        <v>280</v>
      </c>
      <c r="Y140" s="179" t="s">
        <v>474</v>
      </c>
      <c r="Z140" s="179" t="s">
        <v>280</v>
      </c>
      <c r="AA140" s="179" t="s">
        <v>474</v>
      </c>
      <c r="AB140" s="179" t="s">
        <v>280</v>
      </c>
      <c r="AC140" s="179" t="s">
        <v>280</v>
      </c>
      <c r="AD140" s="179" t="s">
        <v>280</v>
      </c>
      <c r="AE140" s="179" t="s">
        <v>280</v>
      </c>
      <c r="AF140" s="179" t="s">
        <v>280</v>
      </c>
      <c r="AG140" s="179" t="s">
        <v>280</v>
      </c>
      <c r="AH140" s="179" t="s">
        <v>280</v>
      </c>
      <c r="AI140" s="179" t="s">
        <v>280</v>
      </c>
      <c r="AJ140" s="179" t="s">
        <v>280</v>
      </c>
      <c r="AK140" s="179" t="s">
        <v>280</v>
      </c>
      <c r="AL140" s="179" t="s">
        <v>280</v>
      </c>
    </row>
    <row r="141" spans="1:38" x14ac:dyDescent="0.25">
      <c r="A141" s="178" t="s">
        <v>243</v>
      </c>
      <c r="B141" s="202" t="s">
        <v>244</v>
      </c>
      <c r="C141" s="203"/>
      <c r="D141" s="178" t="s">
        <v>284</v>
      </c>
      <c r="F141" s="202" t="s">
        <v>285</v>
      </c>
      <c r="G141" s="204"/>
      <c r="H141" s="204"/>
      <c r="I141" s="204"/>
      <c r="J141" s="204"/>
      <c r="K141" s="204"/>
      <c r="L141" s="203"/>
      <c r="M141" s="178" t="s">
        <v>472</v>
      </c>
      <c r="N141" s="202" t="s">
        <v>473</v>
      </c>
      <c r="O141" s="204"/>
      <c r="P141" s="203"/>
      <c r="Q141" s="178" t="s">
        <v>373</v>
      </c>
      <c r="R141" s="178" t="s">
        <v>374</v>
      </c>
      <c r="S141" s="178" t="s">
        <v>278</v>
      </c>
      <c r="T141" s="179" t="s">
        <v>474</v>
      </c>
      <c r="U141" s="179" t="s">
        <v>280</v>
      </c>
      <c r="V141" s="179" t="s">
        <v>280</v>
      </c>
      <c r="W141" s="179" t="s">
        <v>280</v>
      </c>
      <c r="X141" s="179" t="s">
        <v>280</v>
      </c>
      <c r="Y141" s="179" t="s">
        <v>474</v>
      </c>
      <c r="Z141" s="179" t="s">
        <v>273</v>
      </c>
      <c r="AA141" s="179" t="s">
        <v>273</v>
      </c>
      <c r="AB141" s="179" t="s">
        <v>280</v>
      </c>
      <c r="AC141" s="179" t="s">
        <v>280</v>
      </c>
      <c r="AD141" s="179" t="s">
        <v>280</v>
      </c>
      <c r="AE141" s="179" t="s">
        <v>280</v>
      </c>
      <c r="AF141" s="179" t="s">
        <v>280</v>
      </c>
      <c r="AG141" s="179" t="s">
        <v>280</v>
      </c>
      <c r="AH141" s="179" t="s">
        <v>474</v>
      </c>
      <c r="AI141" s="179" t="s">
        <v>280</v>
      </c>
      <c r="AJ141" s="179" t="s">
        <v>280</v>
      </c>
      <c r="AK141" s="179" t="s">
        <v>280</v>
      </c>
      <c r="AL141" s="179" t="s">
        <v>280</v>
      </c>
    </row>
    <row r="142" spans="1:38" x14ac:dyDescent="0.25">
      <c r="A142" s="178" t="s">
        <v>243</v>
      </c>
      <c r="B142" s="202" t="s">
        <v>244</v>
      </c>
      <c r="C142" s="203"/>
      <c r="D142" s="178" t="s">
        <v>273</v>
      </c>
      <c r="F142" s="202" t="s">
        <v>273</v>
      </c>
      <c r="G142" s="204"/>
      <c r="H142" s="204"/>
      <c r="I142" s="204"/>
      <c r="J142" s="204"/>
      <c r="K142" s="204"/>
      <c r="L142" s="203"/>
      <c r="M142" s="178" t="s">
        <v>475</v>
      </c>
      <c r="N142" s="202" t="s">
        <v>476</v>
      </c>
      <c r="O142" s="204"/>
      <c r="P142" s="203"/>
      <c r="Q142" s="178" t="s">
        <v>373</v>
      </c>
      <c r="R142" s="178" t="s">
        <v>374</v>
      </c>
      <c r="S142" s="178" t="s">
        <v>278</v>
      </c>
      <c r="T142" s="179" t="s">
        <v>470</v>
      </c>
      <c r="U142" s="179" t="s">
        <v>280</v>
      </c>
      <c r="V142" s="179" t="s">
        <v>280</v>
      </c>
      <c r="W142" s="179" t="s">
        <v>280</v>
      </c>
      <c r="X142" s="179" t="s">
        <v>280</v>
      </c>
      <c r="Y142" s="179" t="s">
        <v>470</v>
      </c>
      <c r="Z142" s="179" t="s">
        <v>280</v>
      </c>
      <c r="AA142" s="179" t="s">
        <v>470</v>
      </c>
      <c r="AB142" s="179" t="s">
        <v>280</v>
      </c>
      <c r="AC142" s="179" t="s">
        <v>280</v>
      </c>
      <c r="AD142" s="179" t="s">
        <v>280</v>
      </c>
      <c r="AE142" s="179" t="s">
        <v>280</v>
      </c>
      <c r="AF142" s="179" t="s">
        <v>280</v>
      </c>
      <c r="AG142" s="179" t="s">
        <v>280</v>
      </c>
      <c r="AH142" s="179" t="s">
        <v>280</v>
      </c>
      <c r="AI142" s="179" t="s">
        <v>280</v>
      </c>
      <c r="AJ142" s="179" t="s">
        <v>280</v>
      </c>
      <c r="AK142" s="179" t="s">
        <v>280</v>
      </c>
      <c r="AL142" s="179" t="s">
        <v>280</v>
      </c>
    </row>
    <row r="143" spans="1:38" x14ac:dyDescent="0.25">
      <c r="A143" s="178" t="s">
        <v>243</v>
      </c>
      <c r="B143" s="202" t="s">
        <v>244</v>
      </c>
      <c r="C143" s="203"/>
      <c r="D143" s="178" t="s">
        <v>284</v>
      </c>
      <c r="F143" s="202" t="s">
        <v>285</v>
      </c>
      <c r="G143" s="204"/>
      <c r="H143" s="204"/>
      <c r="I143" s="204"/>
      <c r="J143" s="204"/>
      <c r="K143" s="204"/>
      <c r="L143" s="203"/>
      <c r="M143" s="178" t="s">
        <v>475</v>
      </c>
      <c r="N143" s="202" t="s">
        <v>476</v>
      </c>
      <c r="O143" s="204"/>
      <c r="P143" s="203"/>
      <c r="Q143" s="178" t="s">
        <v>373</v>
      </c>
      <c r="R143" s="178" t="s">
        <v>374</v>
      </c>
      <c r="S143" s="178" t="s">
        <v>278</v>
      </c>
      <c r="T143" s="179" t="s">
        <v>470</v>
      </c>
      <c r="U143" s="179" t="s">
        <v>280</v>
      </c>
      <c r="V143" s="179" t="s">
        <v>280</v>
      </c>
      <c r="W143" s="179" t="s">
        <v>280</v>
      </c>
      <c r="X143" s="179" t="s">
        <v>280</v>
      </c>
      <c r="Y143" s="179" t="s">
        <v>470</v>
      </c>
      <c r="Z143" s="179" t="s">
        <v>273</v>
      </c>
      <c r="AA143" s="179" t="s">
        <v>273</v>
      </c>
      <c r="AB143" s="179" t="s">
        <v>280</v>
      </c>
      <c r="AC143" s="179" t="s">
        <v>280</v>
      </c>
      <c r="AD143" s="179" t="s">
        <v>280</v>
      </c>
      <c r="AE143" s="179" t="s">
        <v>280</v>
      </c>
      <c r="AF143" s="179" t="s">
        <v>280</v>
      </c>
      <c r="AG143" s="179" t="s">
        <v>280</v>
      </c>
      <c r="AH143" s="179" t="s">
        <v>470</v>
      </c>
      <c r="AI143" s="179" t="s">
        <v>280</v>
      </c>
      <c r="AJ143" s="179" t="s">
        <v>280</v>
      </c>
      <c r="AK143" s="179" t="s">
        <v>280</v>
      </c>
      <c r="AL143" s="179" t="s">
        <v>280</v>
      </c>
    </row>
    <row r="144" spans="1:38" x14ac:dyDescent="0.25">
      <c r="A144" s="178" t="s">
        <v>243</v>
      </c>
      <c r="B144" s="202" t="s">
        <v>244</v>
      </c>
      <c r="C144" s="203"/>
      <c r="D144" s="178" t="s">
        <v>273</v>
      </c>
      <c r="F144" s="202" t="s">
        <v>273</v>
      </c>
      <c r="G144" s="204"/>
      <c r="H144" s="204"/>
      <c r="I144" s="204"/>
      <c r="J144" s="204"/>
      <c r="K144" s="204"/>
      <c r="L144" s="203"/>
      <c r="M144" s="178" t="s">
        <v>477</v>
      </c>
      <c r="N144" s="202" t="s">
        <v>478</v>
      </c>
      <c r="O144" s="204"/>
      <c r="P144" s="203"/>
      <c r="Q144" s="178" t="s">
        <v>276</v>
      </c>
      <c r="R144" s="178" t="s">
        <v>277</v>
      </c>
      <c r="S144" s="178" t="s">
        <v>278</v>
      </c>
      <c r="T144" s="179" t="s">
        <v>479</v>
      </c>
      <c r="U144" s="179" t="s">
        <v>280</v>
      </c>
      <c r="V144" s="179" t="s">
        <v>280</v>
      </c>
      <c r="W144" s="179" t="s">
        <v>280</v>
      </c>
      <c r="X144" s="179" t="s">
        <v>280</v>
      </c>
      <c r="Y144" s="179" t="s">
        <v>479</v>
      </c>
      <c r="Z144" s="179" t="s">
        <v>280</v>
      </c>
      <c r="AA144" s="179" t="s">
        <v>479</v>
      </c>
      <c r="AB144" s="179" t="s">
        <v>280</v>
      </c>
      <c r="AC144" s="179" t="s">
        <v>280</v>
      </c>
      <c r="AD144" s="179" t="s">
        <v>280</v>
      </c>
      <c r="AE144" s="179" t="s">
        <v>280</v>
      </c>
      <c r="AF144" s="179" t="s">
        <v>280</v>
      </c>
      <c r="AG144" s="179" t="s">
        <v>280</v>
      </c>
      <c r="AH144" s="179" t="s">
        <v>280</v>
      </c>
      <c r="AI144" s="179" t="s">
        <v>280</v>
      </c>
      <c r="AJ144" s="179" t="s">
        <v>280</v>
      </c>
      <c r="AK144" s="179" t="s">
        <v>280</v>
      </c>
      <c r="AL144" s="179" t="s">
        <v>280</v>
      </c>
    </row>
    <row r="145" spans="1:38" x14ac:dyDescent="0.25">
      <c r="A145" s="178" t="s">
        <v>243</v>
      </c>
      <c r="B145" s="202" t="s">
        <v>244</v>
      </c>
      <c r="C145" s="203"/>
      <c r="D145" s="178" t="s">
        <v>284</v>
      </c>
      <c r="F145" s="202" t="s">
        <v>285</v>
      </c>
      <c r="G145" s="204"/>
      <c r="H145" s="204"/>
      <c r="I145" s="204"/>
      <c r="J145" s="204"/>
      <c r="K145" s="204"/>
      <c r="L145" s="203"/>
      <c r="M145" s="178" t="s">
        <v>477</v>
      </c>
      <c r="N145" s="202" t="s">
        <v>478</v>
      </c>
      <c r="O145" s="204"/>
      <c r="P145" s="203"/>
      <c r="Q145" s="178" t="s">
        <v>276</v>
      </c>
      <c r="R145" s="178" t="s">
        <v>277</v>
      </c>
      <c r="S145" s="178" t="s">
        <v>278</v>
      </c>
      <c r="T145" s="179" t="s">
        <v>479</v>
      </c>
      <c r="U145" s="179" t="s">
        <v>280</v>
      </c>
      <c r="V145" s="179" t="s">
        <v>280</v>
      </c>
      <c r="W145" s="179" t="s">
        <v>280</v>
      </c>
      <c r="X145" s="179" t="s">
        <v>280</v>
      </c>
      <c r="Y145" s="179" t="s">
        <v>479</v>
      </c>
      <c r="Z145" s="179" t="s">
        <v>273</v>
      </c>
      <c r="AA145" s="179" t="s">
        <v>273</v>
      </c>
      <c r="AB145" s="179" t="s">
        <v>280</v>
      </c>
      <c r="AC145" s="179" t="s">
        <v>280</v>
      </c>
      <c r="AD145" s="179" t="s">
        <v>280</v>
      </c>
      <c r="AE145" s="179" t="s">
        <v>280</v>
      </c>
      <c r="AF145" s="179" t="s">
        <v>280</v>
      </c>
      <c r="AG145" s="179" t="s">
        <v>280</v>
      </c>
      <c r="AH145" s="179" t="s">
        <v>479</v>
      </c>
      <c r="AI145" s="179" t="s">
        <v>280</v>
      </c>
      <c r="AJ145" s="179" t="s">
        <v>280</v>
      </c>
      <c r="AK145" s="179" t="s">
        <v>280</v>
      </c>
      <c r="AL145" s="179" t="s">
        <v>280</v>
      </c>
    </row>
    <row r="146" spans="1:38" x14ac:dyDescent="0.25">
      <c r="A146" s="178" t="s">
        <v>243</v>
      </c>
      <c r="B146" s="202" t="s">
        <v>244</v>
      </c>
      <c r="C146" s="203"/>
      <c r="D146" s="178" t="s">
        <v>273</v>
      </c>
      <c r="F146" s="202" t="s">
        <v>273</v>
      </c>
      <c r="G146" s="204"/>
      <c r="H146" s="204"/>
      <c r="I146" s="204"/>
      <c r="J146" s="204"/>
      <c r="K146" s="204"/>
      <c r="L146" s="203"/>
      <c r="M146" s="178" t="s">
        <v>480</v>
      </c>
      <c r="N146" s="202" t="s">
        <v>481</v>
      </c>
      <c r="O146" s="204"/>
      <c r="P146" s="203"/>
      <c r="Q146" s="178" t="s">
        <v>276</v>
      </c>
      <c r="R146" s="178" t="s">
        <v>277</v>
      </c>
      <c r="S146" s="178" t="s">
        <v>278</v>
      </c>
      <c r="T146" s="179" t="s">
        <v>454</v>
      </c>
      <c r="U146" s="179" t="s">
        <v>280</v>
      </c>
      <c r="V146" s="179" t="s">
        <v>280</v>
      </c>
      <c r="W146" s="179" t="s">
        <v>280</v>
      </c>
      <c r="X146" s="179" t="s">
        <v>280</v>
      </c>
      <c r="Y146" s="179" t="s">
        <v>454</v>
      </c>
      <c r="Z146" s="179" t="s">
        <v>280</v>
      </c>
      <c r="AA146" s="179" t="s">
        <v>454</v>
      </c>
      <c r="AB146" s="179" t="s">
        <v>280</v>
      </c>
      <c r="AC146" s="179" t="s">
        <v>280</v>
      </c>
      <c r="AD146" s="179" t="s">
        <v>280</v>
      </c>
      <c r="AE146" s="179" t="s">
        <v>280</v>
      </c>
      <c r="AF146" s="179" t="s">
        <v>280</v>
      </c>
      <c r="AG146" s="179" t="s">
        <v>280</v>
      </c>
      <c r="AH146" s="179" t="s">
        <v>280</v>
      </c>
      <c r="AI146" s="179" t="s">
        <v>280</v>
      </c>
      <c r="AJ146" s="179" t="s">
        <v>280</v>
      </c>
      <c r="AK146" s="179" t="s">
        <v>280</v>
      </c>
      <c r="AL146" s="179" t="s">
        <v>280</v>
      </c>
    </row>
    <row r="147" spans="1:38" x14ac:dyDescent="0.25">
      <c r="A147" s="178" t="s">
        <v>243</v>
      </c>
      <c r="B147" s="202" t="s">
        <v>244</v>
      </c>
      <c r="C147" s="203"/>
      <c r="D147" s="178" t="s">
        <v>284</v>
      </c>
      <c r="F147" s="202" t="s">
        <v>285</v>
      </c>
      <c r="G147" s="204"/>
      <c r="H147" s="204"/>
      <c r="I147" s="204"/>
      <c r="J147" s="204"/>
      <c r="K147" s="204"/>
      <c r="L147" s="203"/>
      <c r="M147" s="178" t="s">
        <v>480</v>
      </c>
      <c r="N147" s="202" t="s">
        <v>481</v>
      </c>
      <c r="O147" s="204"/>
      <c r="P147" s="203"/>
      <c r="Q147" s="178" t="s">
        <v>276</v>
      </c>
      <c r="R147" s="178" t="s">
        <v>277</v>
      </c>
      <c r="S147" s="178" t="s">
        <v>278</v>
      </c>
      <c r="T147" s="179" t="s">
        <v>454</v>
      </c>
      <c r="U147" s="179" t="s">
        <v>280</v>
      </c>
      <c r="V147" s="179" t="s">
        <v>280</v>
      </c>
      <c r="W147" s="179" t="s">
        <v>280</v>
      </c>
      <c r="X147" s="179" t="s">
        <v>280</v>
      </c>
      <c r="Y147" s="179" t="s">
        <v>454</v>
      </c>
      <c r="Z147" s="179" t="s">
        <v>273</v>
      </c>
      <c r="AA147" s="179" t="s">
        <v>273</v>
      </c>
      <c r="AB147" s="179" t="s">
        <v>280</v>
      </c>
      <c r="AC147" s="179" t="s">
        <v>280</v>
      </c>
      <c r="AD147" s="179" t="s">
        <v>280</v>
      </c>
      <c r="AE147" s="179" t="s">
        <v>280</v>
      </c>
      <c r="AF147" s="179" t="s">
        <v>280</v>
      </c>
      <c r="AG147" s="179" t="s">
        <v>280</v>
      </c>
      <c r="AH147" s="179" t="s">
        <v>454</v>
      </c>
      <c r="AI147" s="179" t="s">
        <v>280</v>
      </c>
      <c r="AJ147" s="179" t="s">
        <v>280</v>
      </c>
      <c r="AK147" s="179" t="s">
        <v>280</v>
      </c>
      <c r="AL147" s="179" t="s">
        <v>280</v>
      </c>
    </row>
    <row r="148" spans="1:38" x14ac:dyDescent="0.25">
      <c r="A148" s="178" t="s">
        <v>243</v>
      </c>
      <c r="B148" s="202" t="s">
        <v>244</v>
      </c>
      <c r="C148" s="203"/>
      <c r="D148" s="178" t="s">
        <v>273</v>
      </c>
      <c r="F148" s="202" t="s">
        <v>273</v>
      </c>
      <c r="G148" s="204"/>
      <c r="H148" s="204"/>
      <c r="I148" s="204"/>
      <c r="J148" s="204"/>
      <c r="K148" s="204"/>
      <c r="L148" s="203"/>
      <c r="M148" s="178" t="s">
        <v>482</v>
      </c>
      <c r="N148" s="202" t="s">
        <v>483</v>
      </c>
      <c r="O148" s="204"/>
      <c r="P148" s="203"/>
      <c r="Q148" s="178" t="s">
        <v>276</v>
      </c>
      <c r="R148" s="178" t="s">
        <v>277</v>
      </c>
      <c r="S148" s="178" t="s">
        <v>278</v>
      </c>
      <c r="T148" s="179" t="s">
        <v>484</v>
      </c>
      <c r="U148" s="179" t="s">
        <v>280</v>
      </c>
      <c r="V148" s="179" t="s">
        <v>280</v>
      </c>
      <c r="W148" s="179" t="s">
        <v>280</v>
      </c>
      <c r="X148" s="179" t="s">
        <v>280</v>
      </c>
      <c r="Y148" s="179" t="s">
        <v>484</v>
      </c>
      <c r="Z148" s="179" t="s">
        <v>280</v>
      </c>
      <c r="AA148" s="179" t="s">
        <v>484</v>
      </c>
      <c r="AB148" s="179" t="s">
        <v>280</v>
      </c>
      <c r="AC148" s="179" t="s">
        <v>280</v>
      </c>
      <c r="AD148" s="179" t="s">
        <v>280</v>
      </c>
      <c r="AE148" s="179" t="s">
        <v>280</v>
      </c>
      <c r="AF148" s="179" t="s">
        <v>280</v>
      </c>
      <c r="AG148" s="179" t="s">
        <v>280</v>
      </c>
      <c r="AH148" s="179" t="s">
        <v>280</v>
      </c>
      <c r="AI148" s="179" t="s">
        <v>280</v>
      </c>
      <c r="AJ148" s="179" t="s">
        <v>280</v>
      </c>
      <c r="AK148" s="179" t="s">
        <v>280</v>
      </c>
      <c r="AL148" s="179" t="s">
        <v>280</v>
      </c>
    </row>
    <row r="149" spans="1:38" x14ac:dyDescent="0.25">
      <c r="A149" s="178" t="s">
        <v>243</v>
      </c>
      <c r="B149" s="202" t="s">
        <v>244</v>
      </c>
      <c r="C149" s="203"/>
      <c r="D149" s="178" t="s">
        <v>284</v>
      </c>
      <c r="F149" s="202" t="s">
        <v>285</v>
      </c>
      <c r="G149" s="204"/>
      <c r="H149" s="204"/>
      <c r="I149" s="204"/>
      <c r="J149" s="204"/>
      <c r="K149" s="204"/>
      <c r="L149" s="203"/>
      <c r="M149" s="178" t="s">
        <v>482</v>
      </c>
      <c r="N149" s="202" t="s">
        <v>483</v>
      </c>
      <c r="O149" s="204"/>
      <c r="P149" s="203"/>
      <c r="Q149" s="178" t="s">
        <v>276</v>
      </c>
      <c r="R149" s="178" t="s">
        <v>277</v>
      </c>
      <c r="S149" s="178" t="s">
        <v>278</v>
      </c>
      <c r="T149" s="179" t="s">
        <v>484</v>
      </c>
      <c r="U149" s="179" t="s">
        <v>280</v>
      </c>
      <c r="V149" s="179" t="s">
        <v>280</v>
      </c>
      <c r="W149" s="179" t="s">
        <v>280</v>
      </c>
      <c r="X149" s="179" t="s">
        <v>280</v>
      </c>
      <c r="Y149" s="179" t="s">
        <v>484</v>
      </c>
      <c r="Z149" s="179" t="s">
        <v>273</v>
      </c>
      <c r="AA149" s="179" t="s">
        <v>273</v>
      </c>
      <c r="AB149" s="179" t="s">
        <v>280</v>
      </c>
      <c r="AC149" s="179" t="s">
        <v>280</v>
      </c>
      <c r="AD149" s="179" t="s">
        <v>280</v>
      </c>
      <c r="AE149" s="179" t="s">
        <v>280</v>
      </c>
      <c r="AF149" s="179" t="s">
        <v>280</v>
      </c>
      <c r="AG149" s="179" t="s">
        <v>280</v>
      </c>
      <c r="AH149" s="179" t="s">
        <v>484</v>
      </c>
      <c r="AI149" s="179" t="s">
        <v>280</v>
      </c>
      <c r="AJ149" s="179" t="s">
        <v>280</v>
      </c>
      <c r="AK149" s="179" t="s">
        <v>280</v>
      </c>
      <c r="AL149" s="179" t="s">
        <v>280</v>
      </c>
    </row>
    <row r="150" spans="1:38" x14ac:dyDescent="0.25">
      <c r="A150" s="178" t="s">
        <v>243</v>
      </c>
      <c r="B150" s="202" t="s">
        <v>244</v>
      </c>
      <c r="C150" s="203"/>
      <c r="D150" s="178" t="s">
        <v>273</v>
      </c>
      <c r="F150" s="202" t="s">
        <v>273</v>
      </c>
      <c r="G150" s="204"/>
      <c r="H150" s="204"/>
      <c r="I150" s="204"/>
      <c r="J150" s="204"/>
      <c r="K150" s="204"/>
      <c r="L150" s="203"/>
      <c r="M150" s="178" t="s">
        <v>480</v>
      </c>
      <c r="N150" s="202" t="s">
        <v>481</v>
      </c>
      <c r="O150" s="204"/>
      <c r="P150" s="203"/>
      <c r="Q150" s="178" t="s">
        <v>373</v>
      </c>
      <c r="R150" s="178" t="s">
        <v>374</v>
      </c>
      <c r="S150" s="178" t="s">
        <v>278</v>
      </c>
      <c r="T150" s="179" t="s">
        <v>471</v>
      </c>
      <c r="U150" s="179" t="s">
        <v>280</v>
      </c>
      <c r="V150" s="179" t="s">
        <v>280</v>
      </c>
      <c r="W150" s="179" t="s">
        <v>280</v>
      </c>
      <c r="X150" s="179" t="s">
        <v>280</v>
      </c>
      <c r="Y150" s="179" t="s">
        <v>471</v>
      </c>
      <c r="Z150" s="179" t="s">
        <v>280</v>
      </c>
      <c r="AA150" s="179" t="s">
        <v>471</v>
      </c>
      <c r="AB150" s="179" t="s">
        <v>280</v>
      </c>
      <c r="AC150" s="179" t="s">
        <v>280</v>
      </c>
      <c r="AD150" s="179" t="s">
        <v>280</v>
      </c>
      <c r="AE150" s="179" t="s">
        <v>280</v>
      </c>
      <c r="AF150" s="179" t="s">
        <v>280</v>
      </c>
      <c r="AG150" s="179" t="s">
        <v>280</v>
      </c>
      <c r="AH150" s="179" t="s">
        <v>280</v>
      </c>
      <c r="AI150" s="179" t="s">
        <v>280</v>
      </c>
      <c r="AJ150" s="179" t="s">
        <v>280</v>
      </c>
      <c r="AK150" s="179" t="s">
        <v>280</v>
      </c>
      <c r="AL150" s="179" t="s">
        <v>280</v>
      </c>
    </row>
    <row r="151" spans="1:38" x14ac:dyDescent="0.25">
      <c r="A151" s="178" t="s">
        <v>243</v>
      </c>
      <c r="B151" s="202" t="s">
        <v>244</v>
      </c>
      <c r="C151" s="203"/>
      <c r="D151" s="178" t="s">
        <v>284</v>
      </c>
      <c r="F151" s="202" t="s">
        <v>285</v>
      </c>
      <c r="G151" s="204"/>
      <c r="H151" s="204"/>
      <c r="I151" s="204"/>
      <c r="J151" s="204"/>
      <c r="K151" s="204"/>
      <c r="L151" s="203"/>
      <c r="M151" s="178" t="s">
        <v>480</v>
      </c>
      <c r="N151" s="202" t="s">
        <v>481</v>
      </c>
      <c r="O151" s="204"/>
      <c r="P151" s="203"/>
      <c r="Q151" s="178" t="s">
        <v>373</v>
      </c>
      <c r="R151" s="178" t="s">
        <v>374</v>
      </c>
      <c r="S151" s="178" t="s">
        <v>278</v>
      </c>
      <c r="T151" s="179" t="s">
        <v>471</v>
      </c>
      <c r="U151" s="179" t="s">
        <v>280</v>
      </c>
      <c r="V151" s="179" t="s">
        <v>280</v>
      </c>
      <c r="W151" s="179" t="s">
        <v>280</v>
      </c>
      <c r="X151" s="179" t="s">
        <v>280</v>
      </c>
      <c r="Y151" s="179" t="s">
        <v>471</v>
      </c>
      <c r="Z151" s="179" t="s">
        <v>273</v>
      </c>
      <c r="AA151" s="179" t="s">
        <v>273</v>
      </c>
      <c r="AB151" s="179" t="s">
        <v>280</v>
      </c>
      <c r="AC151" s="179" t="s">
        <v>280</v>
      </c>
      <c r="AD151" s="179" t="s">
        <v>280</v>
      </c>
      <c r="AE151" s="179" t="s">
        <v>280</v>
      </c>
      <c r="AF151" s="179" t="s">
        <v>280</v>
      </c>
      <c r="AG151" s="179" t="s">
        <v>280</v>
      </c>
      <c r="AH151" s="179" t="s">
        <v>471</v>
      </c>
      <c r="AI151" s="179" t="s">
        <v>280</v>
      </c>
      <c r="AJ151" s="179" t="s">
        <v>280</v>
      </c>
      <c r="AK151" s="179" t="s">
        <v>280</v>
      </c>
      <c r="AL151" s="179" t="s">
        <v>280</v>
      </c>
    </row>
    <row r="152" spans="1:38" x14ac:dyDescent="0.25">
      <c r="A152" s="178" t="s">
        <v>243</v>
      </c>
      <c r="B152" s="202" t="s">
        <v>244</v>
      </c>
      <c r="C152" s="203"/>
      <c r="D152" s="178" t="s">
        <v>273</v>
      </c>
      <c r="F152" s="202" t="s">
        <v>273</v>
      </c>
      <c r="G152" s="204"/>
      <c r="H152" s="204"/>
      <c r="I152" s="204"/>
      <c r="J152" s="204"/>
      <c r="K152" s="204"/>
      <c r="L152" s="203"/>
      <c r="M152" s="178" t="s">
        <v>482</v>
      </c>
      <c r="N152" s="202" t="s">
        <v>483</v>
      </c>
      <c r="O152" s="204"/>
      <c r="P152" s="203"/>
      <c r="Q152" s="178" t="s">
        <v>373</v>
      </c>
      <c r="R152" s="178" t="s">
        <v>374</v>
      </c>
      <c r="S152" s="178" t="s">
        <v>278</v>
      </c>
      <c r="T152" s="179" t="s">
        <v>485</v>
      </c>
      <c r="U152" s="179" t="s">
        <v>280</v>
      </c>
      <c r="V152" s="179" t="s">
        <v>280</v>
      </c>
      <c r="W152" s="179" t="s">
        <v>280</v>
      </c>
      <c r="X152" s="179" t="s">
        <v>280</v>
      </c>
      <c r="Y152" s="179" t="s">
        <v>485</v>
      </c>
      <c r="Z152" s="179" t="s">
        <v>280</v>
      </c>
      <c r="AA152" s="179" t="s">
        <v>485</v>
      </c>
      <c r="AB152" s="179" t="s">
        <v>280</v>
      </c>
      <c r="AC152" s="179" t="s">
        <v>280</v>
      </c>
      <c r="AD152" s="179" t="s">
        <v>280</v>
      </c>
      <c r="AE152" s="179" t="s">
        <v>280</v>
      </c>
      <c r="AF152" s="179" t="s">
        <v>280</v>
      </c>
      <c r="AG152" s="179" t="s">
        <v>280</v>
      </c>
      <c r="AH152" s="179" t="s">
        <v>280</v>
      </c>
      <c r="AI152" s="179" t="s">
        <v>280</v>
      </c>
      <c r="AJ152" s="179" t="s">
        <v>280</v>
      </c>
      <c r="AK152" s="179" t="s">
        <v>280</v>
      </c>
      <c r="AL152" s="179" t="s">
        <v>280</v>
      </c>
    </row>
    <row r="153" spans="1:38" x14ac:dyDescent="0.25">
      <c r="A153" s="178" t="s">
        <v>243</v>
      </c>
      <c r="B153" s="202" t="s">
        <v>244</v>
      </c>
      <c r="C153" s="203"/>
      <c r="D153" s="178" t="s">
        <v>284</v>
      </c>
      <c r="F153" s="202" t="s">
        <v>285</v>
      </c>
      <c r="G153" s="204"/>
      <c r="H153" s="204"/>
      <c r="I153" s="204"/>
      <c r="J153" s="204"/>
      <c r="K153" s="204"/>
      <c r="L153" s="203"/>
      <c r="M153" s="178" t="s">
        <v>482</v>
      </c>
      <c r="N153" s="202" t="s">
        <v>483</v>
      </c>
      <c r="O153" s="204"/>
      <c r="P153" s="203"/>
      <c r="Q153" s="178" t="s">
        <v>373</v>
      </c>
      <c r="R153" s="178" t="s">
        <v>374</v>
      </c>
      <c r="S153" s="178" t="s">
        <v>278</v>
      </c>
      <c r="T153" s="179" t="s">
        <v>485</v>
      </c>
      <c r="U153" s="179" t="s">
        <v>280</v>
      </c>
      <c r="V153" s="179" t="s">
        <v>280</v>
      </c>
      <c r="W153" s="179" t="s">
        <v>280</v>
      </c>
      <c r="X153" s="179" t="s">
        <v>280</v>
      </c>
      <c r="Y153" s="179" t="s">
        <v>485</v>
      </c>
      <c r="Z153" s="179" t="s">
        <v>273</v>
      </c>
      <c r="AA153" s="179" t="s">
        <v>273</v>
      </c>
      <c r="AB153" s="179" t="s">
        <v>280</v>
      </c>
      <c r="AC153" s="179" t="s">
        <v>280</v>
      </c>
      <c r="AD153" s="179" t="s">
        <v>280</v>
      </c>
      <c r="AE153" s="179" t="s">
        <v>280</v>
      </c>
      <c r="AF153" s="179" t="s">
        <v>280</v>
      </c>
      <c r="AG153" s="179" t="s">
        <v>280</v>
      </c>
      <c r="AH153" s="179" t="s">
        <v>485</v>
      </c>
      <c r="AI153" s="179" t="s">
        <v>280</v>
      </c>
      <c r="AJ153" s="179" t="s">
        <v>280</v>
      </c>
      <c r="AK153" s="179" t="s">
        <v>280</v>
      </c>
      <c r="AL153" s="179" t="s">
        <v>280</v>
      </c>
    </row>
    <row r="154" spans="1:38" x14ac:dyDescent="0.25">
      <c r="A154" s="178" t="s">
        <v>243</v>
      </c>
      <c r="B154" s="202" t="s">
        <v>244</v>
      </c>
      <c r="C154" s="203"/>
      <c r="D154" s="178" t="s">
        <v>273</v>
      </c>
      <c r="F154" s="202" t="s">
        <v>273</v>
      </c>
      <c r="G154" s="204"/>
      <c r="H154" s="204"/>
      <c r="I154" s="204"/>
      <c r="J154" s="204"/>
      <c r="K154" s="204"/>
      <c r="L154" s="203"/>
      <c r="M154" s="178" t="s">
        <v>477</v>
      </c>
      <c r="N154" s="202" t="s">
        <v>478</v>
      </c>
      <c r="O154" s="204"/>
      <c r="P154" s="203"/>
      <c r="Q154" s="178" t="s">
        <v>382</v>
      </c>
      <c r="R154" s="178" t="s">
        <v>374</v>
      </c>
      <c r="S154" s="178" t="s">
        <v>278</v>
      </c>
      <c r="T154" s="179" t="s">
        <v>486</v>
      </c>
      <c r="U154" s="179" t="s">
        <v>280</v>
      </c>
      <c r="V154" s="179" t="s">
        <v>280</v>
      </c>
      <c r="W154" s="179" t="s">
        <v>280</v>
      </c>
      <c r="X154" s="179" t="s">
        <v>280</v>
      </c>
      <c r="Y154" s="179" t="s">
        <v>486</v>
      </c>
      <c r="Z154" s="179" t="s">
        <v>280</v>
      </c>
      <c r="AA154" s="179" t="s">
        <v>486</v>
      </c>
      <c r="AB154" s="179" t="s">
        <v>280</v>
      </c>
      <c r="AC154" s="179" t="s">
        <v>280</v>
      </c>
      <c r="AD154" s="179" t="s">
        <v>280</v>
      </c>
      <c r="AE154" s="179" t="s">
        <v>280</v>
      </c>
      <c r="AF154" s="179" t="s">
        <v>280</v>
      </c>
      <c r="AG154" s="179" t="s">
        <v>280</v>
      </c>
      <c r="AH154" s="179" t="s">
        <v>280</v>
      </c>
      <c r="AI154" s="179" t="s">
        <v>280</v>
      </c>
      <c r="AJ154" s="179" t="s">
        <v>280</v>
      </c>
      <c r="AK154" s="179" t="s">
        <v>280</v>
      </c>
      <c r="AL154" s="179" t="s">
        <v>280</v>
      </c>
    </row>
    <row r="155" spans="1:38" x14ac:dyDescent="0.25">
      <c r="A155" s="178" t="s">
        <v>243</v>
      </c>
      <c r="B155" s="202" t="s">
        <v>244</v>
      </c>
      <c r="C155" s="203"/>
      <c r="D155" s="178" t="s">
        <v>284</v>
      </c>
      <c r="F155" s="202" t="s">
        <v>285</v>
      </c>
      <c r="G155" s="204"/>
      <c r="H155" s="204"/>
      <c r="I155" s="204"/>
      <c r="J155" s="204"/>
      <c r="K155" s="204"/>
      <c r="L155" s="203"/>
      <c r="M155" s="178" t="s">
        <v>477</v>
      </c>
      <c r="N155" s="202" t="s">
        <v>478</v>
      </c>
      <c r="O155" s="204"/>
      <c r="P155" s="203"/>
      <c r="Q155" s="178" t="s">
        <v>382</v>
      </c>
      <c r="R155" s="178" t="s">
        <v>374</v>
      </c>
      <c r="S155" s="178" t="s">
        <v>278</v>
      </c>
      <c r="T155" s="179" t="s">
        <v>486</v>
      </c>
      <c r="U155" s="179" t="s">
        <v>280</v>
      </c>
      <c r="V155" s="179" t="s">
        <v>280</v>
      </c>
      <c r="W155" s="179" t="s">
        <v>280</v>
      </c>
      <c r="X155" s="179" t="s">
        <v>280</v>
      </c>
      <c r="Y155" s="179" t="s">
        <v>486</v>
      </c>
      <c r="Z155" s="179" t="s">
        <v>273</v>
      </c>
      <c r="AA155" s="179" t="s">
        <v>273</v>
      </c>
      <c r="AB155" s="179" t="s">
        <v>280</v>
      </c>
      <c r="AC155" s="179" t="s">
        <v>280</v>
      </c>
      <c r="AD155" s="179" t="s">
        <v>280</v>
      </c>
      <c r="AE155" s="179" t="s">
        <v>280</v>
      </c>
      <c r="AF155" s="179" t="s">
        <v>280</v>
      </c>
      <c r="AG155" s="179" t="s">
        <v>280</v>
      </c>
      <c r="AH155" s="179" t="s">
        <v>486</v>
      </c>
      <c r="AI155" s="179" t="s">
        <v>280</v>
      </c>
      <c r="AJ155" s="179" t="s">
        <v>280</v>
      </c>
      <c r="AK155" s="179" t="s">
        <v>280</v>
      </c>
      <c r="AL155" s="179" t="s">
        <v>280</v>
      </c>
    </row>
    <row r="156" spans="1:38" x14ac:dyDescent="0.25">
      <c r="A156" s="178" t="s">
        <v>243</v>
      </c>
      <c r="B156" s="202" t="s">
        <v>244</v>
      </c>
      <c r="C156" s="203"/>
      <c r="D156" s="178" t="s">
        <v>273</v>
      </c>
      <c r="F156" s="202" t="s">
        <v>273</v>
      </c>
      <c r="G156" s="204"/>
      <c r="H156" s="204"/>
      <c r="I156" s="204"/>
      <c r="J156" s="204"/>
      <c r="K156" s="204"/>
      <c r="L156" s="203"/>
      <c r="M156" s="178" t="s">
        <v>482</v>
      </c>
      <c r="N156" s="202" t="s">
        <v>483</v>
      </c>
      <c r="O156" s="204"/>
      <c r="P156" s="203"/>
      <c r="Q156" s="178" t="s">
        <v>382</v>
      </c>
      <c r="R156" s="178" t="s">
        <v>374</v>
      </c>
      <c r="S156" s="178" t="s">
        <v>278</v>
      </c>
      <c r="T156" s="179" t="s">
        <v>487</v>
      </c>
      <c r="U156" s="179" t="s">
        <v>280</v>
      </c>
      <c r="V156" s="179" t="s">
        <v>280</v>
      </c>
      <c r="W156" s="179" t="s">
        <v>280</v>
      </c>
      <c r="X156" s="179" t="s">
        <v>280</v>
      </c>
      <c r="Y156" s="179" t="s">
        <v>487</v>
      </c>
      <c r="Z156" s="179" t="s">
        <v>280</v>
      </c>
      <c r="AA156" s="179" t="s">
        <v>487</v>
      </c>
      <c r="AB156" s="179" t="s">
        <v>280</v>
      </c>
      <c r="AC156" s="179" t="s">
        <v>280</v>
      </c>
      <c r="AD156" s="179" t="s">
        <v>280</v>
      </c>
      <c r="AE156" s="179" t="s">
        <v>280</v>
      </c>
      <c r="AF156" s="179" t="s">
        <v>280</v>
      </c>
      <c r="AG156" s="179" t="s">
        <v>280</v>
      </c>
      <c r="AH156" s="179" t="s">
        <v>280</v>
      </c>
      <c r="AI156" s="179" t="s">
        <v>280</v>
      </c>
      <c r="AJ156" s="179" t="s">
        <v>280</v>
      </c>
      <c r="AK156" s="179" t="s">
        <v>280</v>
      </c>
      <c r="AL156" s="179" t="s">
        <v>280</v>
      </c>
    </row>
    <row r="157" spans="1:38" x14ac:dyDescent="0.25">
      <c r="A157" s="178" t="s">
        <v>243</v>
      </c>
      <c r="B157" s="202" t="s">
        <v>244</v>
      </c>
      <c r="C157" s="203"/>
      <c r="D157" s="178" t="s">
        <v>284</v>
      </c>
      <c r="F157" s="202" t="s">
        <v>285</v>
      </c>
      <c r="G157" s="204"/>
      <c r="H157" s="204"/>
      <c r="I157" s="204"/>
      <c r="J157" s="204"/>
      <c r="K157" s="204"/>
      <c r="L157" s="203"/>
      <c r="M157" s="178" t="s">
        <v>482</v>
      </c>
      <c r="N157" s="202" t="s">
        <v>483</v>
      </c>
      <c r="O157" s="204"/>
      <c r="P157" s="203"/>
      <c r="Q157" s="178" t="s">
        <v>382</v>
      </c>
      <c r="R157" s="178" t="s">
        <v>374</v>
      </c>
      <c r="S157" s="178" t="s">
        <v>278</v>
      </c>
      <c r="T157" s="179" t="s">
        <v>487</v>
      </c>
      <c r="U157" s="179" t="s">
        <v>280</v>
      </c>
      <c r="V157" s="179" t="s">
        <v>280</v>
      </c>
      <c r="W157" s="179" t="s">
        <v>280</v>
      </c>
      <c r="X157" s="179" t="s">
        <v>280</v>
      </c>
      <c r="Y157" s="179" t="s">
        <v>487</v>
      </c>
      <c r="Z157" s="179" t="s">
        <v>273</v>
      </c>
      <c r="AA157" s="179" t="s">
        <v>273</v>
      </c>
      <c r="AB157" s="179" t="s">
        <v>280</v>
      </c>
      <c r="AC157" s="179" t="s">
        <v>280</v>
      </c>
      <c r="AD157" s="179" t="s">
        <v>280</v>
      </c>
      <c r="AE157" s="179" t="s">
        <v>280</v>
      </c>
      <c r="AF157" s="179" t="s">
        <v>280</v>
      </c>
      <c r="AG157" s="179" t="s">
        <v>280</v>
      </c>
      <c r="AH157" s="179" t="s">
        <v>487</v>
      </c>
      <c r="AI157" s="179" t="s">
        <v>280</v>
      </c>
      <c r="AJ157" s="179" t="s">
        <v>280</v>
      </c>
      <c r="AK157" s="179" t="s">
        <v>280</v>
      </c>
      <c r="AL157" s="179" t="s">
        <v>280</v>
      </c>
    </row>
    <row r="158" spans="1:38" x14ac:dyDescent="0.25">
      <c r="A158" s="178" t="s">
        <v>243</v>
      </c>
      <c r="B158" s="202" t="s">
        <v>244</v>
      </c>
      <c r="C158" s="203"/>
      <c r="D158" s="178" t="s">
        <v>273</v>
      </c>
      <c r="F158" s="202" t="s">
        <v>273</v>
      </c>
      <c r="G158" s="204"/>
      <c r="H158" s="204"/>
      <c r="I158" s="204"/>
      <c r="J158" s="204"/>
      <c r="K158" s="204"/>
      <c r="L158" s="203"/>
      <c r="M158" s="178" t="s">
        <v>488</v>
      </c>
      <c r="N158" s="202" t="s">
        <v>489</v>
      </c>
      <c r="O158" s="204"/>
      <c r="P158" s="203"/>
      <c r="Q158" s="178" t="s">
        <v>276</v>
      </c>
      <c r="R158" s="178" t="s">
        <v>277</v>
      </c>
      <c r="S158" s="178" t="s">
        <v>278</v>
      </c>
      <c r="T158" s="179" t="s">
        <v>490</v>
      </c>
      <c r="U158" s="179" t="s">
        <v>491</v>
      </c>
      <c r="V158" s="179" t="s">
        <v>280</v>
      </c>
      <c r="W158" s="179" t="s">
        <v>280</v>
      </c>
      <c r="X158" s="179" t="s">
        <v>280</v>
      </c>
      <c r="Y158" s="179" t="s">
        <v>492</v>
      </c>
      <c r="Z158" s="179" t="s">
        <v>280</v>
      </c>
      <c r="AA158" s="179" t="s">
        <v>492</v>
      </c>
      <c r="AB158" s="179" t="s">
        <v>280</v>
      </c>
      <c r="AC158" s="179" t="s">
        <v>280</v>
      </c>
      <c r="AD158" s="179" t="s">
        <v>280</v>
      </c>
      <c r="AE158" s="179" t="s">
        <v>280</v>
      </c>
      <c r="AF158" s="179" t="s">
        <v>280</v>
      </c>
      <c r="AG158" s="179" t="s">
        <v>280</v>
      </c>
      <c r="AH158" s="179" t="s">
        <v>280</v>
      </c>
      <c r="AI158" s="179" t="s">
        <v>280</v>
      </c>
      <c r="AJ158" s="179" t="s">
        <v>280</v>
      </c>
      <c r="AK158" s="179" t="s">
        <v>280</v>
      </c>
      <c r="AL158" s="179" t="s">
        <v>280</v>
      </c>
    </row>
    <row r="159" spans="1:38" x14ac:dyDescent="0.25">
      <c r="A159" s="178" t="s">
        <v>243</v>
      </c>
      <c r="B159" s="202" t="s">
        <v>244</v>
      </c>
      <c r="C159" s="203"/>
      <c r="D159" s="178" t="s">
        <v>284</v>
      </c>
      <c r="F159" s="202" t="s">
        <v>285</v>
      </c>
      <c r="G159" s="204"/>
      <c r="H159" s="204"/>
      <c r="I159" s="204"/>
      <c r="J159" s="204"/>
      <c r="K159" s="204"/>
      <c r="L159" s="203"/>
      <c r="M159" s="178" t="s">
        <v>488</v>
      </c>
      <c r="N159" s="202" t="s">
        <v>489</v>
      </c>
      <c r="O159" s="204"/>
      <c r="P159" s="203"/>
      <c r="Q159" s="178" t="s">
        <v>276</v>
      </c>
      <c r="R159" s="178" t="s">
        <v>277</v>
      </c>
      <c r="S159" s="178" t="s">
        <v>278</v>
      </c>
      <c r="T159" s="179" t="s">
        <v>492</v>
      </c>
      <c r="U159" s="179" t="s">
        <v>280</v>
      </c>
      <c r="V159" s="179" t="s">
        <v>280</v>
      </c>
      <c r="W159" s="179" t="s">
        <v>280</v>
      </c>
      <c r="X159" s="179" t="s">
        <v>280</v>
      </c>
      <c r="Y159" s="179" t="s">
        <v>492</v>
      </c>
      <c r="Z159" s="179" t="s">
        <v>273</v>
      </c>
      <c r="AA159" s="179" t="s">
        <v>273</v>
      </c>
      <c r="AB159" s="179" t="s">
        <v>280</v>
      </c>
      <c r="AC159" s="179" t="s">
        <v>280</v>
      </c>
      <c r="AD159" s="179" t="s">
        <v>280</v>
      </c>
      <c r="AE159" s="179" t="s">
        <v>280</v>
      </c>
      <c r="AF159" s="179" t="s">
        <v>280</v>
      </c>
      <c r="AG159" s="179" t="s">
        <v>280</v>
      </c>
      <c r="AH159" s="179" t="s">
        <v>492</v>
      </c>
      <c r="AI159" s="179" t="s">
        <v>280</v>
      </c>
      <c r="AJ159" s="179" t="s">
        <v>280</v>
      </c>
      <c r="AK159" s="179" t="s">
        <v>280</v>
      </c>
      <c r="AL159" s="179" t="s">
        <v>280</v>
      </c>
    </row>
    <row r="160" spans="1:38" x14ac:dyDescent="0.25">
      <c r="A160" s="178" t="s">
        <v>243</v>
      </c>
      <c r="B160" s="202" t="s">
        <v>244</v>
      </c>
      <c r="C160" s="203"/>
      <c r="D160" s="178" t="s">
        <v>273</v>
      </c>
      <c r="F160" s="202" t="s">
        <v>273</v>
      </c>
      <c r="G160" s="204"/>
      <c r="H160" s="204"/>
      <c r="I160" s="204"/>
      <c r="J160" s="204"/>
      <c r="K160" s="204"/>
      <c r="L160" s="203"/>
      <c r="M160" s="178" t="s">
        <v>488</v>
      </c>
      <c r="N160" s="202" t="s">
        <v>489</v>
      </c>
      <c r="O160" s="204"/>
      <c r="P160" s="203"/>
      <c r="Q160" s="178" t="s">
        <v>382</v>
      </c>
      <c r="R160" s="178" t="s">
        <v>374</v>
      </c>
      <c r="S160" s="178" t="s">
        <v>278</v>
      </c>
      <c r="T160" s="179" t="s">
        <v>493</v>
      </c>
      <c r="U160" s="179" t="s">
        <v>280</v>
      </c>
      <c r="V160" s="179" t="s">
        <v>280</v>
      </c>
      <c r="W160" s="179" t="s">
        <v>280</v>
      </c>
      <c r="X160" s="179" t="s">
        <v>280</v>
      </c>
      <c r="Y160" s="179" t="s">
        <v>493</v>
      </c>
      <c r="Z160" s="179" t="s">
        <v>280</v>
      </c>
      <c r="AA160" s="179" t="s">
        <v>493</v>
      </c>
      <c r="AB160" s="179" t="s">
        <v>280</v>
      </c>
      <c r="AC160" s="179" t="s">
        <v>280</v>
      </c>
      <c r="AD160" s="179" t="s">
        <v>280</v>
      </c>
      <c r="AE160" s="179" t="s">
        <v>280</v>
      </c>
      <c r="AF160" s="179" t="s">
        <v>280</v>
      </c>
      <c r="AG160" s="179" t="s">
        <v>280</v>
      </c>
      <c r="AH160" s="179" t="s">
        <v>280</v>
      </c>
      <c r="AI160" s="179" t="s">
        <v>280</v>
      </c>
      <c r="AJ160" s="179" t="s">
        <v>280</v>
      </c>
      <c r="AK160" s="179" t="s">
        <v>280</v>
      </c>
      <c r="AL160" s="179" t="s">
        <v>280</v>
      </c>
    </row>
    <row r="161" spans="1:38" x14ac:dyDescent="0.25">
      <c r="A161" s="178" t="s">
        <v>243</v>
      </c>
      <c r="B161" s="202" t="s">
        <v>244</v>
      </c>
      <c r="C161" s="203"/>
      <c r="D161" s="178" t="s">
        <v>284</v>
      </c>
      <c r="F161" s="202" t="s">
        <v>285</v>
      </c>
      <c r="G161" s="204"/>
      <c r="H161" s="204"/>
      <c r="I161" s="204"/>
      <c r="J161" s="204"/>
      <c r="K161" s="204"/>
      <c r="L161" s="203"/>
      <c r="M161" s="178" t="s">
        <v>488</v>
      </c>
      <c r="N161" s="202" t="s">
        <v>489</v>
      </c>
      <c r="O161" s="204"/>
      <c r="P161" s="203"/>
      <c r="Q161" s="178" t="s">
        <v>382</v>
      </c>
      <c r="R161" s="178" t="s">
        <v>374</v>
      </c>
      <c r="S161" s="178" t="s">
        <v>278</v>
      </c>
      <c r="T161" s="179" t="s">
        <v>493</v>
      </c>
      <c r="U161" s="179" t="s">
        <v>280</v>
      </c>
      <c r="V161" s="179" t="s">
        <v>280</v>
      </c>
      <c r="W161" s="179" t="s">
        <v>280</v>
      </c>
      <c r="X161" s="179" t="s">
        <v>280</v>
      </c>
      <c r="Y161" s="179" t="s">
        <v>493</v>
      </c>
      <c r="Z161" s="179" t="s">
        <v>273</v>
      </c>
      <c r="AA161" s="179" t="s">
        <v>273</v>
      </c>
      <c r="AB161" s="179" t="s">
        <v>280</v>
      </c>
      <c r="AC161" s="179" t="s">
        <v>280</v>
      </c>
      <c r="AD161" s="179" t="s">
        <v>280</v>
      </c>
      <c r="AE161" s="179" t="s">
        <v>280</v>
      </c>
      <c r="AF161" s="179" t="s">
        <v>280</v>
      </c>
      <c r="AG161" s="179" t="s">
        <v>280</v>
      </c>
      <c r="AH161" s="179" t="s">
        <v>493</v>
      </c>
      <c r="AI161" s="179" t="s">
        <v>280</v>
      </c>
      <c r="AJ161" s="179" t="s">
        <v>280</v>
      </c>
      <c r="AK161" s="179" t="s">
        <v>280</v>
      </c>
      <c r="AL161" s="179" t="s">
        <v>280</v>
      </c>
    </row>
    <row r="162" spans="1:38" x14ac:dyDescent="0.25">
      <c r="A162" s="178" t="s">
        <v>243</v>
      </c>
      <c r="B162" s="202" t="s">
        <v>244</v>
      </c>
      <c r="C162" s="203"/>
      <c r="D162" s="178" t="s">
        <v>273</v>
      </c>
      <c r="F162" s="202" t="s">
        <v>273</v>
      </c>
      <c r="G162" s="204"/>
      <c r="H162" s="204"/>
      <c r="I162" s="204"/>
      <c r="J162" s="204"/>
      <c r="K162" s="204"/>
      <c r="L162" s="203"/>
      <c r="M162" s="178" t="s">
        <v>494</v>
      </c>
      <c r="N162" s="202" t="s">
        <v>495</v>
      </c>
      <c r="O162" s="204"/>
      <c r="P162" s="203"/>
      <c r="Q162" s="178" t="s">
        <v>382</v>
      </c>
      <c r="R162" s="178" t="s">
        <v>374</v>
      </c>
      <c r="S162" s="178" t="s">
        <v>278</v>
      </c>
      <c r="T162" s="179" t="s">
        <v>470</v>
      </c>
      <c r="U162" s="179" t="s">
        <v>280</v>
      </c>
      <c r="V162" s="179" t="s">
        <v>280</v>
      </c>
      <c r="W162" s="179" t="s">
        <v>280</v>
      </c>
      <c r="X162" s="179" t="s">
        <v>280</v>
      </c>
      <c r="Y162" s="179" t="s">
        <v>470</v>
      </c>
      <c r="Z162" s="179" t="s">
        <v>280</v>
      </c>
      <c r="AA162" s="179" t="s">
        <v>470</v>
      </c>
      <c r="AB162" s="179" t="s">
        <v>280</v>
      </c>
      <c r="AC162" s="179" t="s">
        <v>280</v>
      </c>
      <c r="AD162" s="179" t="s">
        <v>280</v>
      </c>
      <c r="AE162" s="179" t="s">
        <v>280</v>
      </c>
      <c r="AF162" s="179" t="s">
        <v>280</v>
      </c>
      <c r="AG162" s="179" t="s">
        <v>280</v>
      </c>
      <c r="AH162" s="179" t="s">
        <v>280</v>
      </c>
      <c r="AI162" s="179" t="s">
        <v>280</v>
      </c>
      <c r="AJ162" s="179" t="s">
        <v>280</v>
      </c>
      <c r="AK162" s="179" t="s">
        <v>280</v>
      </c>
      <c r="AL162" s="179" t="s">
        <v>280</v>
      </c>
    </row>
    <row r="163" spans="1:38" x14ac:dyDescent="0.25">
      <c r="A163" s="178" t="s">
        <v>243</v>
      </c>
      <c r="B163" s="202" t="s">
        <v>244</v>
      </c>
      <c r="C163" s="203"/>
      <c r="D163" s="178" t="s">
        <v>284</v>
      </c>
      <c r="F163" s="202" t="s">
        <v>285</v>
      </c>
      <c r="G163" s="204"/>
      <c r="H163" s="204"/>
      <c r="I163" s="204"/>
      <c r="J163" s="204"/>
      <c r="K163" s="204"/>
      <c r="L163" s="203"/>
      <c r="M163" s="178" t="s">
        <v>494</v>
      </c>
      <c r="N163" s="202" t="s">
        <v>495</v>
      </c>
      <c r="O163" s="204"/>
      <c r="P163" s="203"/>
      <c r="Q163" s="178" t="s">
        <v>382</v>
      </c>
      <c r="R163" s="178" t="s">
        <v>374</v>
      </c>
      <c r="S163" s="178" t="s">
        <v>278</v>
      </c>
      <c r="T163" s="179" t="s">
        <v>470</v>
      </c>
      <c r="U163" s="179" t="s">
        <v>280</v>
      </c>
      <c r="V163" s="179" t="s">
        <v>280</v>
      </c>
      <c r="W163" s="179" t="s">
        <v>280</v>
      </c>
      <c r="X163" s="179" t="s">
        <v>280</v>
      </c>
      <c r="Y163" s="179" t="s">
        <v>470</v>
      </c>
      <c r="Z163" s="179" t="s">
        <v>273</v>
      </c>
      <c r="AA163" s="179" t="s">
        <v>273</v>
      </c>
      <c r="AB163" s="179" t="s">
        <v>280</v>
      </c>
      <c r="AC163" s="179" t="s">
        <v>280</v>
      </c>
      <c r="AD163" s="179" t="s">
        <v>280</v>
      </c>
      <c r="AE163" s="179" t="s">
        <v>280</v>
      </c>
      <c r="AF163" s="179" t="s">
        <v>280</v>
      </c>
      <c r="AG163" s="179" t="s">
        <v>280</v>
      </c>
      <c r="AH163" s="179" t="s">
        <v>470</v>
      </c>
      <c r="AI163" s="179" t="s">
        <v>280</v>
      </c>
      <c r="AJ163" s="179" t="s">
        <v>280</v>
      </c>
      <c r="AK163" s="179" t="s">
        <v>280</v>
      </c>
      <c r="AL163" s="179" t="s">
        <v>280</v>
      </c>
    </row>
    <row r="164" spans="1:38" x14ac:dyDescent="0.25">
      <c r="A164" s="178" t="s">
        <v>243</v>
      </c>
      <c r="B164" s="202" t="s">
        <v>244</v>
      </c>
      <c r="C164" s="203"/>
      <c r="D164" s="178" t="s">
        <v>273</v>
      </c>
      <c r="F164" s="202" t="s">
        <v>273</v>
      </c>
      <c r="G164" s="204"/>
      <c r="H164" s="204"/>
      <c r="I164" s="204"/>
      <c r="J164" s="204"/>
      <c r="K164" s="204"/>
      <c r="L164" s="203"/>
      <c r="M164" s="178" t="s">
        <v>496</v>
      </c>
      <c r="N164" s="202" t="s">
        <v>497</v>
      </c>
      <c r="O164" s="204"/>
      <c r="P164" s="203"/>
      <c r="Q164" s="178" t="s">
        <v>276</v>
      </c>
      <c r="R164" s="178" t="s">
        <v>277</v>
      </c>
      <c r="S164" s="178" t="s">
        <v>278</v>
      </c>
      <c r="T164" s="179" t="s">
        <v>498</v>
      </c>
      <c r="U164" s="179" t="s">
        <v>280</v>
      </c>
      <c r="V164" s="179" t="s">
        <v>280</v>
      </c>
      <c r="W164" s="179" t="s">
        <v>280</v>
      </c>
      <c r="X164" s="179" t="s">
        <v>280</v>
      </c>
      <c r="Y164" s="179" t="s">
        <v>498</v>
      </c>
      <c r="Z164" s="179" t="s">
        <v>280</v>
      </c>
      <c r="AA164" s="179" t="s">
        <v>498</v>
      </c>
      <c r="AB164" s="179" t="s">
        <v>280</v>
      </c>
      <c r="AC164" s="179" t="s">
        <v>280</v>
      </c>
      <c r="AD164" s="179" t="s">
        <v>280</v>
      </c>
      <c r="AE164" s="179" t="s">
        <v>280</v>
      </c>
      <c r="AF164" s="179" t="s">
        <v>280</v>
      </c>
      <c r="AG164" s="179" t="s">
        <v>280</v>
      </c>
      <c r="AH164" s="179" t="s">
        <v>280</v>
      </c>
      <c r="AI164" s="179" t="s">
        <v>280</v>
      </c>
      <c r="AJ164" s="179" t="s">
        <v>280</v>
      </c>
      <c r="AK164" s="179" t="s">
        <v>280</v>
      </c>
      <c r="AL164" s="179" t="s">
        <v>280</v>
      </c>
    </row>
    <row r="165" spans="1:38" x14ac:dyDescent="0.25">
      <c r="A165" s="178" t="s">
        <v>243</v>
      </c>
      <c r="B165" s="202" t="s">
        <v>244</v>
      </c>
      <c r="C165" s="203"/>
      <c r="D165" s="178" t="s">
        <v>284</v>
      </c>
      <c r="F165" s="202" t="s">
        <v>285</v>
      </c>
      <c r="G165" s="204"/>
      <c r="H165" s="204"/>
      <c r="I165" s="204"/>
      <c r="J165" s="204"/>
      <c r="K165" s="204"/>
      <c r="L165" s="203"/>
      <c r="M165" s="178" t="s">
        <v>496</v>
      </c>
      <c r="N165" s="202" t="s">
        <v>497</v>
      </c>
      <c r="O165" s="204"/>
      <c r="P165" s="203"/>
      <c r="Q165" s="178" t="s">
        <v>276</v>
      </c>
      <c r="R165" s="178" t="s">
        <v>277</v>
      </c>
      <c r="S165" s="178" t="s">
        <v>278</v>
      </c>
      <c r="T165" s="179" t="s">
        <v>498</v>
      </c>
      <c r="U165" s="179" t="s">
        <v>280</v>
      </c>
      <c r="V165" s="179" t="s">
        <v>280</v>
      </c>
      <c r="W165" s="179" t="s">
        <v>280</v>
      </c>
      <c r="X165" s="179" t="s">
        <v>280</v>
      </c>
      <c r="Y165" s="179" t="s">
        <v>498</v>
      </c>
      <c r="Z165" s="179" t="s">
        <v>273</v>
      </c>
      <c r="AA165" s="179" t="s">
        <v>273</v>
      </c>
      <c r="AB165" s="179" t="s">
        <v>280</v>
      </c>
      <c r="AC165" s="179" t="s">
        <v>280</v>
      </c>
      <c r="AD165" s="179" t="s">
        <v>280</v>
      </c>
      <c r="AE165" s="179" t="s">
        <v>280</v>
      </c>
      <c r="AF165" s="179" t="s">
        <v>280</v>
      </c>
      <c r="AG165" s="179" t="s">
        <v>280</v>
      </c>
      <c r="AH165" s="179" t="s">
        <v>498</v>
      </c>
      <c r="AI165" s="179" t="s">
        <v>280</v>
      </c>
      <c r="AJ165" s="179" t="s">
        <v>280</v>
      </c>
      <c r="AK165" s="179" t="s">
        <v>280</v>
      </c>
      <c r="AL165" s="179" t="s">
        <v>280</v>
      </c>
    </row>
    <row r="166" spans="1:38" x14ac:dyDescent="0.25">
      <c r="A166" s="178" t="s">
        <v>243</v>
      </c>
      <c r="B166" s="202" t="s">
        <v>244</v>
      </c>
      <c r="C166" s="203"/>
      <c r="D166" s="178" t="s">
        <v>273</v>
      </c>
      <c r="F166" s="202" t="s">
        <v>273</v>
      </c>
      <c r="G166" s="204"/>
      <c r="H166" s="204"/>
      <c r="I166" s="204"/>
      <c r="J166" s="204"/>
      <c r="K166" s="204"/>
      <c r="L166" s="203"/>
      <c r="M166" s="178" t="s">
        <v>499</v>
      </c>
      <c r="N166" s="202" t="s">
        <v>500</v>
      </c>
      <c r="O166" s="204"/>
      <c r="P166" s="203"/>
      <c r="Q166" s="178" t="s">
        <v>276</v>
      </c>
      <c r="R166" s="178" t="s">
        <v>277</v>
      </c>
      <c r="S166" s="178" t="s">
        <v>278</v>
      </c>
      <c r="T166" s="179" t="s">
        <v>501</v>
      </c>
      <c r="U166" s="179" t="s">
        <v>280</v>
      </c>
      <c r="V166" s="179" t="s">
        <v>280</v>
      </c>
      <c r="W166" s="179" t="s">
        <v>280</v>
      </c>
      <c r="X166" s="179" t="s">
        <v>280</v>
      </c>
      <c r="Y166" s="179" t="s">
        <v>501</v>
      </c>
      <c r="Z166" s="179" t="s">
        <v>280</v>
      </c>
      <c r="AA166" s="179" t="s">
        <v>501</v>
      </c>
      <c r="AB166" s="179" t="s">
        <v>280</v>
      </c>
      <c r="AC166" s="179" t="s">
        <v>280</v>
      </c>
      <c r="AD166" s="179" t="s">
        <v>280</v>
      </c>
      <c r="AE166" s="179" t="s">
        <v>280</v>
      </c>
      <c r="AF166" s="179" t="s">
        <v>280</v>
      </c>
      <c r="AG166" s="179" t="s">
        <v>280</v>
      </c>
      <c r="AH166" s="179" t="s">
        <v>280</v>
      </c>
      <c r="AI166" s="179" t="s">
        <v>280</v>
      </c>
      <c r="AJ166" s="179" t="s">
        <v>280</v>
      </c>
      <c r="AK166" s="179" t="s">
        <v>280</v>
      </c>
      <c r="AL166" s="179" t="s">
        <v>280</v>
      </c>
    </row>
    <row r="167" spans="1:38" x14ac:dyDescent="0.25">
      <c r="A167" s="178" t="s">
        <v>243</v>
      </c>
      <c r="B167" s="202" t="s">
        <v>244</v>
      </c>
      <c r="C167" s="203"/>
      <c r="D167" s="178" t="s">
        <v>284</v>
      </c>
      <c r="F167" s="202" t="s">
        <v>285</v>
      </c>
      <c r="G167" s="204"/>
      <c r="H167" s="204"/>
      <c r="I167" s="204"/>
      <c r="J167" s="204"/>
      <c r="K167" s="204"/>
      <c r="L167" s="203"/>
      <c r="M167" s="178" t="s">
        <v>499</v>
      </c>
      <c r="N167" s="202" t="s">
        <v>500</v>
      </c>
      <c r="O167" s="204"/>
      <c r="P167" s="203"/>
      <c r="Q167" s="178" t="s">
        <v>276</v>
      </c>
      <c r="R167" s="178" t="s">
        <v>277</v>
      </c>
      <c r="S167" s="178" t="s">
        <v>278</v>
      </c>
      <c r="T167" s="179" t="s">
        <v>501</v>
      </c>
      <c r="U167" s="179" t="s">
        <v>280</v>
      </c>
      <c r="V167" s="179" t="s">
        <v>280</v>
      </c>
      <c r="W167" s="179" t="s">
        <v>280</v>
      </c>
      <c r="X167" s="179" t="s">
        <v>280</v>
      </c>
      <c r="Y167" s="179" t="s">
        <v>501</v>
      </c>
      <c r="Z167" s="179" t="s">
        <v>273</v>
      </c>
      <c r="AA167" s="179" t="s">
        <v>273</v>
      </c>
      <c r="AB167" s="179" t="s">
        <v>280</v>
      </c>
      <c r="AC167" s="179" t="s">
        <v>280</v>
      </c>
      <c r="AD167" s="179" t="s">
        <v>280</v>
      </c>
      <c r="AE167" s="179" t="s">
        <v>280</v>
      </c>
      <c r="AF167" s="179" t="s">
        <v>280</v>
      </c>
      <c r="AG167" s="179" t="s">
        <v>280</v>
      </c>
      <c r="AH167" s="179" t="s">
        <v>501</v>
      </c>
      <c r="AI167" s="179" t="s">
        <v>280</v>
      </c>
      <c r="AJ167" s="179" t="s">
        <v>280</v>
      </c>
      <c r="AK167" s="179" t="s">
        <v>280</v>
      </c>
      <c r="AL167" s="179" t="s">
        <v>280</v>
      </c>
    </row>
    <row r="168" spans="1:38" x14ac:dyDescent="0.25">
      <c r="A168" s="178" t="s">
        <v>243</v>
      </c>
      <c r="B168" s="202" t="s">
        <v>244</v>
      </c>
      <c r="C168" s="203"/>
      <c r="D168" s="178" t="s">
        <v>273</v>
      </c>
      <c r="F168" s="202" t="s">
        <v>273</v>
      </c>
      <c r="G168" s="204"/>
      <c r="H168" s="204"/>
      <c r="I168" s="204"/>
      <c r="J168" s="204"/>
      <c r="K168" s="204"/>
      <c r="L168" s="203"/>
      <c r="M168" s="178" t="s">
        <v>502</v>
      </c>
      <c r="N168" s="202" t="s">
        <v>503</v>
      </c>
      <c r="O168" s="204"/>
      <c r="P168" s="203"/>
      <c r="Q168" s="178" t="s">
        <v>276</v>
      </c>
      <c r="R168" s="178" t="s">
        <v>277</v>
      </c>
      <c r="S168" s="178" t="s">
        <v>278</v>
      </c>
      <c r="T168" s="179" t="s">
        <v>504</v>
      </c>
      <c r="U168" s="179" t="s">
        <v>280</v>
      </c>
      <c r="V168" s="179" t="s">
        <v>280</v>
      </c>
      <c r="W168" s="179" t="s">
        <v>280</v>
      </c>
      <c r="X168" s="179" t="s">
        <v>280</v>
      </c>
      <c r="Y168" s="179" t="s">
        <v>504</v>
      </c>
      <c r="Z168" s="179" t="s">
        <v>280</v>
      </c>
      <c r="AA168" s="179" t="s">
        <v>504</v>
      </c>
      <c r="AB168" s="179" t="s">
        <v>280</v>
      </c>
      <c r="AC168" s="179" t="s">
        <v>280</v>
      </c>
      <c r="AD168" s="179" t="s">
        <v>280</v>
      </c>
      <c r="AE168" s="179" t="s">
        <v>280</v>
      </c>
      <c r="AF168" s="179" t="s">
        <v>280</v>
      </c>
      <c r="AG168" s="179" t="s">
        <v>280</v>
      </c>
      <c r="AH168" s="179" t="s">
        <v>280</v>
      </c>
      <c r="AI168" s="179" t="s">
        <v>280</v>
      </c>
      <c r="AJ168" s="179" t="s">
        <v>280</v>
      </c>
      <c r="AK168" s="179" t="s">
        <v>280</v>
      </c>
      <c r="AL168" s="179" t="s">
        <v>280</v>
      </c>
    </row>
    <row r="169" spans="1:38" x14ac:dyDescent="0.25">
      <c r="A169" s="178" t="s">
        <v>243</v>
      </c>
      <c r="B169" s="202" t="s">
        <v>244</v>
      </c>
      <c r="C169" s="203"/>
      <c r="D169" s="178" t="s">
        <v>284</v>
      </c>
      <c r="F169" s="202" t="s">
        <v>285</v>
      </c>
      <c r="G169" s="204"/>
      <c r="H169" s="204"/>
      <c r="I169" s="204"/>
      <c r="J169" s="204"/>
      <c r="K169" s="204"/>
      <c r="L169" s="203"/>
      <c r="M169" s="178" t="s">
        <v>502</v>
      </c>
      <c r="N169" s="202" t="s">
        <v>503</v>
      </c>
      <c r="O169" s="204"/>
      <c r="P169" s="203"/>
      <c r="Q169" s="178" t="s">
        <v>276</v>
      </c>
      <c r="R169" s="178" t="s">
        <v>277</v>
      </c>
      <c r="S169" s="178" t="s">
        <v>278</v>
      </c>
      <c r="T169" s="179" t="s">
        <v>504</v>
      </c>
      <c r="U169" s="179" t="s">
        <v>280</v>
      </c>
      <c r="V169" s="179" t="s">
        <v>280</v>
      </c>
      <c r="W169" s="179" t="s">
        <v>280</v>
      </c>
      <c r="X169" s="179" t="s">
        <v>280</v>
      </c>
      <c r="Y169" s="179" t="s">
        <v>504</v>
      </c>
      <c r="Z169" s="179" t="s">
        <v>273</v>
      </c>
      <c r="AA169" s="179" t="s">
        <v>273</v>
      </c>
      <c r="AB169" s="179" t="s">
        <v>280</v>
      </c>
      <c r="AC169" s="179" t="s">
        <v>280</v>
      </c>
      <c r="AD169" s="179" t="s">
        <v>280</v>
      </c>
      <c r="AE169" s="179" t="s">
        <v>280</v>
      </c>
      <c r="AF169" s="179" t="s">
        <v>280</v>
      </c>
      <c r="AG169" s="179" t="s">
        <v>280</v>
      </c>
      <c r="AH169" s="179" t="s">
        <v>504</v>
      </c>
      <c r="AI169" s="179" t="s">
        <v>280</v>
      </c>
      <c r="AJ169" s="179" t="s">
        <v>280</v>
      </c>
      <c r="AK169" s="179" t="s">
        <v>280</v>
      </c>
      <c r="AL169" s="179" t="s">
        <v>280</v>
      </c>
    </row>
    <row r="170" spans="1:38" x14ac:dyDescent="0.25">
      <c r="A170" s="178" t="s">
        <v>243</v>
      </c>
      <c r="B170" s="202" t="s">
        <v>244</v>
      </c>
      <c r="C170" s="203"/>
      <c r="D170" s="178" t="s">
        <v>273</v>
      </c>
      <c r="F170" s="202" t="s">
        <v>273</v>
      </c>
      <c r="G170" s="204"/>
      <c r="H170" s="204"/>
      <c r="I170" s="204"/>
      <c r="J170" s="204"/>
      <c r="K170" s="204"/>
      <c r="L170" s="203"/>
      <c r="M170" s="178" t="s">
        <v>496</v>
      </c>
      <c r="N170" s="202" t="s">
        <v>497</v>
      </c>
      <c r="O170" s="204"/>
      <c r="P170" s="203"/>
      <c r="Q170" s="178" t="s">
        <v>382</v>
      </c>
      <c r="R170" s="178" t="s">
        <v>374</v>
      </c>
      <c r="S170" s="178" t="s">
        <v>278</v>
      </c>
      <c r="T170" s="179" t="s">
        <v>505</v>
      </c>
      <c r="U170" s="179" t="s">
        <v>280</v>
      </c>
      <c r="V170" s="179" t="s">
        <v>280</v>
      </c>
      <c r="W170" s="179" t="s">
        <v>280</v>
      </c>
      <c r="X170" s="179" t="s">
        <v>280</v>
      </c>
      <c r="Y170" s="179" t="s">
        <v>505</v>
      </c>
      <c r="Z170" s="179" t="s">
        <v>280</v>
      </c>
      <c r="AA170" s="179" t="s">
        <v>505</v>
      </c>
      <c r="AB170" s="179" t="s">
        <v>280</v>
      </c>
      <c r="AC170" s="179" t="s">
        <v>280</v>
      </c>
      <c r="AD170" s="179" t="s">
        <v>280</v>
      </c>
      <c r="AE170" s="179" t="s">
        <v>280</v>
      </c>
      <c r="AF170" s="179" t="s">
        <v>280</v>
      </c>
      <c r="AG170" s="179" t="s">
        <v>280</v>
      </c>
      <c r="AH170" s="179" t="s">
        <v>280</v>
      </c>
      <c r="AI170" s="179" t="s">
        <v>280</v>
      </c>
      <c r="AJ170" s="179" t="s">
        <v>280</v>
      </c>
      <c r="AK170" s="179" t="s">
        <v>280</v>
      </c>
      <c r="AL170" s="179" t="s">
        <v>280</v>
      </c>
    </row>
    <row r="171" spans="1:38" x14ac:dyDescent="0.25">
      <c r="A171" s="178" t="s">
        <v>243</v>
      </c>
      <c r="B171" s="202" t="s">
        <v>244</v>
      </c>
      <c r="C171" s="203"/>
      <c r="D171" s="178" t="s">
        <v>284</v>
      </c>
      <c r="F171" s="202" t="s">
        <v>285</v>
      </c>
      <c r="G171" s="204"/>
      <c r="H171" s="204"/>
      <c r="I171" s="204"/>
      <c r="J171" s="204"/>
      <c r="K171" s="204"/>
      <c r="L171" s="203"/>
      <c r="M171" s="178" t="s">
        <v>496</v>
      </c>
      <c r="N171" s="202" t="s">
        <v>497</v>
      </c>
      <c r="O171" s="204"/>
      <c r="P171" s="203"/>
      <c r="Q171" s="178" t="s">
        <v>382</v>
      </c>
      <c r="R171" s="178" t="s">
        <v>374</v>
      </c>
      <c r="S171" s="178" t="s">
        <v>278</v>
      </c>
      <c r="T171" s="179" t="s">
        <v>505</v>
      </c>
      <c r="U171" s="179" t="s">
        <v>280</v>
      </c>
      <c r="V171" s="179" t="s">
        <v>280</v>
      </c>
      <c r="W171" s="179" t="s">
        <v>280</v>
      </c>
      <c r="X171" s="179" t="s">
        <v>280</v>
      </c>
      <c r="Y171" s="179" t="s">
        <v>505</v>
      </c>
      <c r="Z171" s="179" t="s">
        <v>273</v>
      </c>
      <c r="AA171" s="179" t="s">
        <v>273</v>
      </c>
      <c r="AB171" s="179" t="s">
        <v>280</v>
      </c>
      <c r="AC171" s="179" t="s">
        <v>280</v>
      </c>
      <c r="AD171" s="179" t="s">
        <v>280</v>
      </c>
      <c r="AE171" s="179" t="s">
        <v>280</v>
      </c>
      <c r="AF171" s="179" t="s">
        <v>280</v>
      </c>
      <c r="AG171" s="179" t="s">
        <v>280</v>
      </c>
      <c r="AH171" s="179" t="s">
        <v>505</v>
      </c>
      <c r="AI171" s="179" t="s">
        <v>280</v>
      </c>
      <c r="AJ171" s="179" t="s">
        <v>280</v>
      </c>
      <c r="AK171" s="179" t="s">
        <v>280</v>
      </c>
      <c r="AL171" s="179" t="s">
        <v>280</v>
      </c>
    </row>
    <row r="172" spans="1:38" x14ac:dyDescent="0.25">
      <c r="A172" s="178" t="s">
        <v>243</v>
      </c>
      <c r="B172" s="202" t="s">
        <v>244</v>
      </c>
      <c r="C172" s="203"/>
      <c r="D172" s="178" t="s">
        <v>273</v>
      </c>
      <c r="F172" s="202" t="s">
        <v>273</v>
      </c>
      <c r="G172" s="204"/>
      <c r="H172" s="204"/>
      <c r="I172" s="204"/>
      <c r="J172" s="204"/>
      <c r="K172" s="204"/>
      <c r="L172" s="203"/>
      <c r="M172" s="178" t="s">
        <v>506</v>
      </c>
      <c r="N172" s="202" t="s">
        <v>507</v>
      </c>
      <c r="O172" s="204"/>
      <c r="P172" s="203"/>
      <c r="Q172" s="178" t="s">
        <v>276</v>
      </c>
      <c r="R172" s="178" t="s">
        <v>277</v>
      </c>
      <c r="S172" s="178" t="s">
        <v>278</v>
      </c>
      <c r="T172" s="179" t="s">
        <v>508</v>
      </c>
      <c r="U172" s="179" t="s">
        <v>280</v>
      </c>
      <c r="V172" s="179" t="s">
        <v>280</v>
      </c>
      <c r="W172" s="179" t="s">
        <v>280</v>
      </c>
      <c r="X172" s="179" t="s">
        <v>280</v>
      </c>
      <c r="Y172" s="179" t="s">
        <v>508</v>
      </c>
      <c r="Z172" s="179" t="s">
        <v>280</v>
      </c>
      <c r="AA172" s="179" t="s">
        <v>508</v>
      </c>
      <c r="AB172" s="179" t="s">
        <v>280</v>
      </c>
      <c r="AC172" s="179" t="s">
        <v>280</v>
      </c>
      <c r="AD172" s="179" t="s">
        <v>280</v>
      </c>
      <c r="AE172" s="179" t="s">
        <v>280</v>
      </c>
      <c r="AF172" s="179" t="s">
        <v>280</v>
      </c>
      <c r="AG172" s="179" t="s">
        <v>280</v>
      </c>
      <c r="AH172" s="179" t="s">
        <v>280</v>
      </c>
      <c r="AI172" s="179" t="s">
        <v>280</v>
      </c>
      <c r="AJ172" s="179" t="s">
        <v>280</v>
      </c>
      <c r="AK172" s="179" t="s">
        <v>280</v>
      </c>
      <c r="AL172" s="179" t="s">
        <v>280</v>
      </c>
    </row>
    <row r="173" spans="1:38" x14ac:dyDescent="0.25">
      <c r="A173" s="178" t="s">
        <v>243</v>
      </c>
      <c r="B173" s="202" t="s">
        <v>244</v>
      </c>
      <c r="C173" s="203"/>
      <c r="D173" s="178" t="s">
        <v>284</v>
      </c>
      <c r="F173" s="202" t="s">
        <v>285</v>
      </c>
      <c r="G173" s="204"/>
      <c r="H173" s="204"/>
      <c r="I173" s="204"/>
      <c r="J173" s="204"/>
      <c r="K173" s="204"/>
      <c r="L173" s="203"/>
      <c r="M173" s="178" t="s">
        <v>506</v>
      </c>
      <c r="N173" s="202" t="s">
        <v>507</v>
      </c>
      <c r="O173" s="204"/>
      <c r="P173" s="203"/>
      <c r="Q173" s="178" t="s">
        <v>276</v>
      </c>
      <c r="R173" s="178" t="s">
        <v>277</v>
      </c>
      <c r="S173" s="178" t="s">
        <v>278</v>
      </c>
      <c r="T173" s="179" t="s">
        <v>508</v>
      </c>
      <c r="U173" s="179" t="s">
        <v>280</v>
      </c>
      <c r="V173" s="179" t="s">
        <v>280</v>
      </c>
      <c r="W173" s="179" t="s">
        <v>280</v>
      </c>
      <c r="X173" s="179" t="s">
        <v>280</v>
      </c>
      <c r="Y173" s="179" t="s">
        <v>508</v>
      </c>
      <c r="Z173" s="179" t="s">
        <v>273</v>
      </c>
      <c r="AA173" s="179" t="s">
        <v>273</v>
      </c>
      <c r="AB173" s="179" t="s">
        <v>280</v>
      </c>
      <c r="AC173" s="179" t="s">
        <v>280</v>
      </c>
      <c r="AD173" s="179" t="s">
        <v>280</v>
      </c>
      <c r="AE173" s="179" t="s">
        <v>280</v>
      </c>
      <c r="AF173" s="179" t="s">
        <v>280</v>
      </c>
      <c r="AG173" s="179" t="s">
        <v>280</v>
      </c>
      <c r="AH173" s="179" t="s">
        <v>508</v>
      </c>
      <c r="AI173" s="179" t="s">
        <v>280</v>
      </c>
      <c r="AJ173" s="179" t="s">
        <v>280</v>
      </c>
      <c r="AK173" s="179" t="s">
        <v>280</v>
      </c>
      <c r="AL173" s="179" t="s">
        <v>280</v>
      </c>
    </row>
    <row r="174" spans="1:38" x14ac:dyDescent="0.25">
      <c r="A174" s="178" t="s">
        <v>243</v>
      </c>
      <c r="B174" s="202" t="s">
        <v>244</v>
      </c>
      <c r="C174" s="203"/>
      <c r="D174" s="178" t="s">
        <v>273</v>
      </c>
      <c r="F174" s="202" t="s">
        <v>273</v>
      </c>
      <c r="G174" s="204"/>
      <c r="H174" s="204"/>
      <c r="I174" s="204"/>
      <c r="J174" s="204"/>
      <c r="K174" s="204"/>
      <c r="L174" s="203"/>
      <c r="M174" s="178" t="s">
        <v>509</v>
      </c>
      <c r="N174" s="202" t="s">
        <v>510</v>
      </c>
      <c r="O174" s="204"/>
      <c r="P174" s="203"/>
      <c r="Q174" s="178" t="s">
        <v>276</v>
      </c>
      <c r="R174" s="178" t="s">
        <v>277</v>
      </c>
      <c r="S174" s="178" t="s">
        <v>278</v>
      </c>
      <c r="T174" s="179" t="s">
        <v>511</v>
      </c>
      <c r="U174" s="179" t="s">
        <v>280</v>
      </c>
      <c r="V174" s="179" t="s">
        <v>280</v>
      </c>
      <c r="W174" s="179" t="s">
        <v>280</v>
      </c>
      <c r="X174" s="179" t="s">
        <v>280</v>
      </c>
      <c r="Y174" s="179" t="s">
        <v>511</v>
      </c>
      <c r="Z174" s="179" t="s">
        <v>280</v>
      </c>
      <c r="AA174" s="179" t="s">
        <v>511</v>
      </c>
      <c r="AB174" s="179" t="s">
        <v>280</v>
      </c>
      <c r="AC174" s="179" t="s">
        <v>280</v>
      </c>
      <c r="AD174" s="179" t="s">
        <v>280</v>
      </c>
      <c r="AE174" s="179" t="s">
        <v>280</v>
      </c>
      <c r="AF174" s="179" t="s">
        <v>280</v>
      </c>
      <c r="AG174" s="179" t="s">
        <v>280</v>
      </c>
      <c r="AH174" s="179" t="s">
        <v>280</v>
      </c>
      <c r="AI174" s="179" t="s">
        <v>280</v>
      </c>
      <c r="AJ174" s="179" t="s">
        <v>280</v>
      </c>
      <c r="AK174" s="179" t="s">
        <v>280</v>
      </c>
      <c r="AL174" s="179" t="s">
        <v>280</v>
      </c>
    </row>
    <row r="175" spans="1:38" x14ac:dyDescent="0.25">
      <c r="A175" s="178" t="s">
        <v>243</v>
      </c>
      <c r="B175" s="202" t="s">
        <v>244</v>
      </c>
      <c r="C175" s="203"/>
      <c r="D175" s="178" t="s">
        <v>284</v>
      </c>
      <c r="F175" s="202" t="s">
        <v>285</v>
      </c>
      <c r="G175" s="204"/>
      <c r="H175" s="204"/>
      <c r="I175" s="204"/>
      <c r="J175" s="204"/>
      <c r="K175" s="204"/>
      <c r="L175" s="203"/>
      <c r="M175" s="178" t="s">
        <v>509</v>
      </c>
      <c r="N175" s="202" t="s">
        <v>510</v>
      </c>
      <c r="O175" s="204"/>
      <c r="P175" s="203"/>
      <c r="Q175" s="178" t="s">
        <v>276</v>
      </c>
      <c r="R175" s="178" t="s">
        <v>277</v>
      </c>
      <c r="S175" s="178" t="s">
        <v>278</v>
      </c>
      <c r="T175" s="179" t="s">
        <v>511</v>
      </c>
      <c r="U175" s="179" t="s">
        <v>280</v>
      </c>
      <c r="V175" s="179" t="s">
        <v>280</v>
      </c>
      <c r="W175" s="179" t="s">
        <v>280</v>
      </c>
      <c r="X175" s="179" t="s">
        <v>280</v>
      </c>
      <c r="Y175" s="179" t="s">
        <v>511</v>
      </c>
      <c r="Z175" s="179" t="s">
        <v>273</v>
      </c>
      <c r="AA175" s="179" t="s">
        <v>273</v>
      </c>
      <c r="AB175" s="179" t="s">
        <v>280</v>
      </c>
      <c r="AC175" s="179" t="s">
        <v>280</v>
      </c>
      <c r="AD175" s="179" t="s">
        <v>280</v>
      </c>
      <c r="AE175" s="179" t="s">
        <v>280</v>
      </c>
      <c r="AF175" s="179" t="s">
        <v>280</v>
      </c>
      <c r="AG175" s="179" t="s">
        <v>280</v>
      </c>
      <c r="AH175" s="179" t="s">
        <v>511</v>
      </c>
      <c r="AI175" s="179" t="s">
        <v>280</v>
      </c>
      <c r="AJ175" s="179" t="s">
        <v>280</v>
      </c>
      <c r="AK175" s="179" t="s">
        <v>280</v>
      </c>
      <c r="AL175" s="179" t="s">
        <v>280</v>
      </c>
    </row>
    <row r="176" spans="1:38" x14ac:dyDescent="0.25">
      <c r="A176" s="178" t="s">
        <v>243</v>
      </c>
      <c r="B176" s="202" t="s">
        <v>244</v>
      </c>
      <c r="C176" s="203"/>
      <c r="D176" s="178" t="s">
        <v>273</v>
      </c>
      <c r="F176" s="202" t="s">
        <v>273</v>
      </c>
      <c r="G176" s="204"/>
      <c r="H176" s="204"/>
      <c r="I176" s="204"/>
      <c r="J176" s="204"/>
      <c r="K176" s="204"/>
      <c r="L176" s="203"/>
      <c r="M176" s="178" t="s">
        <v>512</v>
      </c>
      <c r="N176" s="202" t="s">
        <v>513</v>
      </c>
      <c r="O176" s="204"/>
      <c r="P176" s="203"/>
      <c r="Q176" s="178" t="s">
        <v>276</v>
      </c>
      <c r="R176" s="178" t="s">
        <v>277</v>
      </c>
      <c r="S176" s="178" t="s">
        <v>278</v>
      </c>
      <c r="T176" s="179" t="s">
        <v>514</v>
      </c>
      <c r="U176" s="179" t="s">
        <v>280</v>
      </c>
      <c r="V176" s="179" t="s">
        <v>280</v>
      </c>
      <c r="W176" s="179" t="s">
        <v>280</v>
      </c>
      <c r="X176" s="179" t="s">
        <v>280</v>
      </c>
      <c r="Y176" s="179" t="s">
        <v>514</v>
      </c>
      <c r="Z176" s="179" t="s">
        <v>280</v>
      </c>
      <c r="AA176" s="179" t="s">
        <v>514</v>
      </c>
      <c r="AB176" s="179" t="s">
        <v>280</v>
      </c>
      <c r="AC176" s="179" t="s">
        <v>280</v>
      </c>
      <c r="AD176" s="179" t="s">
        <v>280</v>
      </c>
      <c r="AE176" s="179" t="s">
        <v>280</v>
      </c>
      <c r="AF176" s="179" t="s">
        <v>280</v>
      </c>
      <c r="AG176" s="179" t="s">
        <v>280</v>
      </c>
      <c r="AH176" s="179" t="s">
        <v>280</v>
      </c>
      <c r="AI176" s="179" t="s">
        <v>280</v>
      </c>
      <c r="AJ176" s="179" t="s">
        <v>280</v>
      </c>
      <c r="AK176" s="179" t="s">
        <v>280</v>
      </c>
      <c r="AL176" s="179" t="s">
        <v>280</v>
      </c>
    </row>
    <row r="177" spans="1:38" x14ac:dyDescent="0.25">
      <c r="A177" s="178" t="s">
        <v>243</v>
      </c>
      <c r="B177" s="202" t="s">
        <v>244</v>
      </c>
      <c r="C177" s="203"/>
      <c r="D177" s="178" t="s">
        <v>284</v>
      </c>
      <c r="F177" s="202" t="s">
        <v>285</v>
      </c>
      <c r="G177" s="204"/>
      <c r="H177" s="204"/>
      <c r="I177" s="204"/>
      <c r="J177" s="204"/>
      <c r="K177" s="204"/>
      <c r="L177" s="203"/>
      <c r="M177" s="178" t="s">
        <v>512</v>
      </c>
      <c r="N177" s="202" t="s">
        <v>513</v>
      </c>
      <c r="O177" s="204"/>
      <c r="P177" s="203"/>
      <c r="Q177" s="178" t="s">
        <v>276</v>
      </c>
      <c r="R177" s="178" t="s">
        <v>277</v>
      </c>
      <c r="S177" s="178" t="s">
        <v>278</v>
      </c>
      <c r="T177" s="179" t="s">
        <v>514</v>
      </c>
      <c r="U177" s="179" t="s">
        <v>280</v>
      </c>
      <c r="V177" s="179" t="s">
        <v>280</v>
      </c>
      <c r="W177" s="179" t="s">
        <v>280</v>
      </c>
      <c r="X177" s="179" t="s">
        <v>280</v>
      </c>
      <c r="Y177" s="179" t="s">
        <v>514</v>
      </c>
      <c r="Z177" s="179" t="s">
        <v>273</v>
      </c>
      <c r="AA177" s="179" t="s">
        <v>273</v>
      </c>
      <c r="AB177" s="179" t="s">
        <v>280</v>
      </c>
      <c r="AC177" s="179" t="s">
        <v>280</v>
      </c>
      <c r="AD177" s="179" t="s">
        <v>280</v>
      </c>
      <c r="AE177" s="179" t="s">
        <v>280</v>
      </c>
      <c r="AF177" s="179" t="s">
        <v>280</v>
      </c>
      <c r="AG177" s="179" t="s">
        <v>280</v>
      </c>
      <c r="AH177" s="179" t="s">
        <v>514</v>
      </c>
      <c r="AI177" s="179" t="s">
        <v>280</v>
      </c>
      <c r="AJ177" s="179" t="s">
        <v>280</v>
      </c>
      <c r="AK177" s="179" t="s">
        <v>280</v>
      </c>
      <c r="AL177" s="179" t="s">
        <v>280</v>
      </c>
    </row>
    <row r="178" spans="1:38" x14ac:dyDescent="0.25">
      <c r="A178" s="178" t="s">
        <v>243</v>
      </c>
      <c r="B178" s="202" t="s">
        <v>244</v>
      </c>
      <c r="C178" s="203"/>
      <c r="D178" s="178" t="s">
        <v>273</v>
      </c>
      <c r="F178" s="202" t="s">
        <v>273</v>
      </c>
      <c r="G178" s="204"/>
      <c r="H178" s="204"/>
      <c r="I178" s="204"/>
      <c r="J178" s="204"/>
      <c r="K178" s="204"/>
      <c r="L178" s="203"/>
      <c r="M178" s="178" t="s">
        <v>515</v>
      </c>
      <c r="N178" s="202" t="s">
        <v>516</v>
      </c>
      <c r="O178" s="204"/>
      <c r="P178" s="203"/>
      <c r="Q178" s="178" t="s">
        <v>276</v>
      </c>
      <c r="R178" s="178" t="s">
        <v>277</v>
      </c>
      <c r="S178" s="178" t="s">
        <v>278</v>
      </c>
      <c r="T178" s="179" t="s">
        <v>517</v>
      </c>
      <c r="U178" s="179" t="s">
        <v>280</v>
      </c>
      <c r="V178" s="179" t="s">
        <v>280</v>
      </c>
      <c r="W178" s="179" t="s">
        <v>280</v>
      </c>
      <c r="X178" s="179" t="s">
        <v>280</v>
      </c>
      <c r="Y178" s="179" t="s">
        <v>517</v>
      </c>
      <c r="Z178" s="179" t="s">
        <v>280</v>
      </c>
      <c r="AA178" s="179" t="s">
        <v>517</v>
      </c>
      <c r="AB178" s="179" t="s">
        <v>280</v>
      </c>
      <c r="AC178" s="179" t="s">
        <v>280</v>
      </c>
      <c r="AD178" s="179" t="s">
        <v>280</v>
      </c>
      <c r="AE178" s="179" t="s">
        <v>280</v>
      </c>
      <c r="AF178" s="179" t="s">
        <v>280</v>
      </c>
      <c r="AG178" s="179" t="s">
        <v>280</v>
      </c>
      <c r="AH178" s="179" t="s">
        <v>280</v>
      </c>
      <c r="AI178" s="179" t="s">
        <v>280</v>
      </c>
      <c r="AJ178" s="179" t="s">
        <v>280</v>
      </c>
      <c r="AK178" s="179" t="s">
        <v>280</v>
      </c>
      <c r="AL178" s="179" t="s">
        <v>280</v>
      </c>
    </row>
    <row r="179" spans="1:38" x14ac:dyDescent="0.25">
      <c r="A179" s="178" t="s">
        <v>243</v>
      </c>
      <c r="B179" s="202" t="s">
        <v>244</v>
      </c>
      <c r="C179" s="203"/>
      <c r="D179" s="178" t="s">
        <v>284</v>
      </c>
      <c r="F179" s="202" t="s">
        <v>285</v>
      </c>
      <c r="G179" s="204"/>
      <c r="H179" s="204"/>
      <c r="I179" s="204"/>
      <c r="J179" s="204"/>
      <c r="K179" s="204"/>
      <c r="L179" s="203"/>
      <c r="M179" s="178" t="s">
        <v>515</v>
      </c>
      <c r="N179" s="202" t="s">
        <v>516</v>
      </c>
      <c r="O179" s="204"/>
      <c r="P179" s="203"/>
      <c r="Q179" s="178" t="s">
        <v>276</v>
      </c>
      <c r="R179" s="178" t="s">
        <v>277</v>
      </c>
      <c r="S179" s="178" t="s">
        <v>278</v>
      </c>
      <c r="T179" s="179" t="s">
        <v>517</v>
      </c>
      <c r="U179" s="179" t="s">
        <v>280</v>
      </c>
      <c r="V179" s="179" t="s">
        <v>280</v>
      </c>
      <c r="W179" s="179" t="s">
        <v>280</v>
      </c>
      <c r="X179" s="179" t="s">
        <v>280</v>
      </c>
      <c r="Y179" s="179" t="s">
        <v>517</v>
      </c>
      <c r="Z179" s="179" t="s">
        <v>273</v>
      </c>
      <c r="AA179" s="179" t="s">
        <v>273</v>
      </c>
      <c r="AB179" s="179" t="s">
        <v>280</v>
      </c>
      <c r="AC179" s="179" t="s">
        <v>280</v>
      </c>
      <c r="AD179" s="179" t="s">
        <v>280</v>
      </c>
      <c r="AE179" s="179" t="s">
        <v>280</v>
      </c>
      <c r="AF179" s="179" t="s">
        <v>280</v>
      </c>
      <c r="AG179" s="179" t="s">
        <v>280</v>
      </c>
      <c r="AH179" s="179" t="s">
        <v>517</v>
      </c>
      <c r="AI179" s="179" t="s">
        <v>280</v>
      </c>
      <c r="AJ179" s="179" t="s">
        <v>280</v>
      </c>
      <c r="AK179" s="179" t="s">
        <v>280</v>
      </c>
      <c r="AL179" s="179" t="s">
        <v>280</v>
      </c>
    </row>
    <row r="180" spans="1:38" x14ac:dyDescent="0.25">
      <c r="A180" s="178" t="s">
        <v>243</v>
      </c>
      <c r="B180" s="202" t="s">
        <v>244</v>
      </c>
      <c r="C180" s="203"/>
      <c r="D180" s="178" t="s">
        <v>273</v>
      </c>
      <c r="F180" s="202" t="s">
        <v>273</v>
      </c>
      <c r="G180" s="204"/>
      <c r="H180" s="204"/>
      <c r="I180" s="204"/>
      <c r="J180" s="204"/>
      <c r="K180" s="204"/>
      <c r="L180" s="203"/>
      <c r="M180" s="178" t="s">
        <v>518</v>
      </c>
      <c r="N180" s="202" t="s">
        <v>519</v>
      </c>
      <c r="O180" s="204"/>
      <c r="P180" s="203"/>
      <c r="Q180" s="178" t="s">
        <v>382</v>
      </c>
      <c r="R180" s="178" t="s">
        <v>374</v>
      </c>
      <c r="S180" s="178" t="s">
        <v>278</v>
      </c>
      <c r="T180" s="179" t="s">
        <v>520</v>
      </c>
      <c r="U180" s="179" t="s">
        <v>280</v>
      </c>
      <c r="V180" s="179" t="s">
        <v>280</v>
      </c>
      <c r="W180" s="179" t="s">
        <v>280</v>
      </c>
      <c r="X180" s="179" t="s">
        <v>280</v>
      </c>
      <c r="Y180" s="179" t="s">
        <v>520</v>
      </c>
      <c r="Z180" s="179" t="s">
        <v>280</v>
      </c>
      <c r="AA180" s="179" t="s">
        <v>520</v>
      </c>
      <c r="AB180" s="179" t="s">
        <v>280</v>
      </c>
      <c r="AC180" s="179" t="s">
        <v>280</v>
      </c>
      <c r="AD180" s="179" t="s">
        <v>280</v>
      </c>
      <c r="AE180" s="179" t="s">
        <v>280</v>
      </c>
      <c r="AF180" s="179" t="s">
        <v>280</v>
      </c>
      <c r="AG180" s="179" t="s">
        <v>280</v>
      </c>
      <c r="AH180" s="179" t="s">
        <v>280</v>
      </c>
      <c r="AI180" s="179" t="s">
        <v>280</v>
      </c>
      <c r="AJ180" s="179" t="s">
        <v>280</v>
      </c>
      <c r="AK180" s="179" t="s">
        <v>280</v>
      </c>
      <c r="AL180" s="179" t="s">
        <v>280</v>
      </c>
    </row>
    <row r="181" spans="1:38" x14ac:dyDescent="0.25">
      <c r="A181" s="178" t="s">
        <v>243</v>
      </c>
      <c r="B181" s="202" t="s">
        <v>244</v>
      </c>
      <c r="C181" s="203"/>
      <c r="D181" s="178" t="s">
        <v>284</v>
      </c>
      <c r="F181" s="202" t="s">
        <v>285</v>
      </c>
      <c r="G181" s="204"/>
      <c r="H181" s="204"/>
      <c r="I181" s="204"/>
      <c r="J181" s="204"/>
      <c r="K181" s="204"/>
      <c r="L181" s="203"/>
      <c r="M181" s="178" t="s">
        <v>518</v>
      </c>
      <c r="N181" s="202" t="s">
        <v>519</v>
      </c>
      <c r="O181" s="204"/>
      <c r="P181" s="203"/>
      <c r="Q181" s="178" t="s">
        <v>382</v>
      </c>
      <c r="R181" s="178" t="s">
        <v>374</v>
      </c>
      <c r="S181" s="178" t="s">
        <v>278</v>
      </c>
      <c r="T181" s="179" t="s">
        <v>520</v>
      </c>
      <c r="U181" s="179" t="s">
        <v>280</v>
      </c>
      <c r="V181" s="179" t="s">
        <v>280</v>
      </c>
      <c r="W181" s="179" t="s">
        <v>280</v>
      </c>
      <c r="X181" s="179" t="s">
        <v>280</v>
      </c>
      <c r="Y181" s="179" t="s">
        <v>520</v>
      </c>
      <c r="Z181" s="179" t="s">
        <v>273</v>
      </c>
      <c r="AA181" s="179" t="s">
        <v>273</v>
      </c>
      <c r="AB181" s="179" t="s">
        <v>280</v>
      </c>
      <c r="AC181" s="179" t="s">
        <v>280</v>
      </c>
      <c r="AD181" s="179" t="s">
        <v>280</v>
      </c>
      <c r="AE181" s="179" t="s">
        <v>280</v>
      </c>
      <c r="AF181" s="179" t="s">
        <v>280</v>
      </c>
      <c r="AG181" s="179" t="s">
        <v>280</v>
      </c>
      <c r="AH181" s="179" t="s">
        <v>520</v>
      </c>
      <c r="AI181" s="179" t="s">
        <v>280</v>
      </c>
      <c r="AJ181" s="179" t="s">
        <v>280</v>
      </c>
      <c r="AK181" s="179" t="s">
        <v>280</v>
      </c>
      <c r="AL181" s="179" t="s">
        <v>280</v>
      </c>
    </row>
    <row r="182" spans="1:38" x14ac:dyDescent="0.25">
      <c r="A182" s="178" t="s">
        <v>243</v>
      </c>
      <c r="B182" s="202" t="s">
        <v>244</v>
      </c>
      <c r="C182" s="203"/>
      <c r="D182" s="178" t="s">
        <v>273</v>
      </c>
      <c r="F182" s="202" t="s">
        <v>273</v>
      </c>
      <c r="G182" s="204"/>
      <c r="H182" s="204"/>
      <c r="I182" s="204"/>
      <c r="J182" s="204"/>
      <c r="K182" s="204"/>
      <c r="L182" s="203"/>
      <c r="M182" s="178" t="s">
        <v>521</v>
      </c>
      <c r="N182" s="202" t="s">
        <v>522</v>
      </c>
      <c r="O182" s="204"/>
      <c r="P182" s="203"/>
      <c r="Q182" s="178" t="s">
        <v>276</v>
      </c>
      <c r="R182" s="178" t="s">
        <v>277</v>
      </c>
      <c r="S182" s="178" t="s">
        <v>278</v>
      </c>
      <c r="T182" s="179" t="s">
        <v>523</v>
      </c>
      <c r="U182" s="179" t="s">
        <v>280</v>
      </c>
      <c r="V182" s="179" t="s">
        <v>280</v>
      </c>
      <c r="W182" s="179" t="s">
        <v>280</v>
      </c>
      <c r="X182" s="179" t="s">
        <v>280</v>
      </c>
      <c r="Y182" s="179" t="s">
        <v>523</v>
      </c>
      <c r="Z182" s="179" t="s">
        <v>523</v>
      </c>
      <c r="AA182" s="179" t="s">
        <v>280</v>
      </c>
      <c r="AB182" s="179" t="s">
        <v>280</v>
      </c>
      <c r="AC182" s="179" t="s">
        <v>280</v>
      </c>
      <c r="AD182" s="179" t="s">
        <v>280</v>
      </c>
      <c r="AE182" s="179" t="s">
        <v>280</v>
      </c>
      <c r="AF182" s="179" t="s">
        <v>280</v>
      </c>
      <c r="AG182" s="179" t="s">
        <v>280</v>
      </c>
      <c r="AH182" s="179" t="s">
        <v>280</v>
      </c>
      <c r="AI182" s="179" t="s">
        <v>280</v>
      </c>
      <c r="AJ182" s="179" t="s">
        <v>280</v>
      </c>
      <c r="AK182" s="179" t="s">
        <v>280</v>
      </c>
      <c r="AL182" s="179" t="s">
        <v>280</v>
      </c>
    </row>
    <row r="183" spans="1:38" x14ac:dyDescent="0.25">
      <c r="A183" s="178" t="s">
        <v>243</v>
      </c>
      <c r="B183" s="202" t="s">
        <v>244</v>
      </c>
      <c r="C183" s="203"/>
      <c r="D183" s="178" t="s">
        <v>273</v>
      </c>
      <c r="F183" s="202" t="s">
        <v>273</v>
      </c>
      <c r="G183" s="204"/>
      <c r="H183" s="204"/>
      <c r="I183" s="204"/>
      <c r="J183" s="204"/>
      <c r="K183" s="204"/>
      <c r="L183" s="203"/>
      <c r="M183" s="178" t="s">
        <v>521</v>
      </c>
      <c r="N183" s="202" t="s">
        <v>522</v>
      </c>
      <c r="O183" s="204"/>
      <c r="P183" s="203"/>
      <c r="Q183" s="178" t="s">
        <v>373</v>
      </c>
      <c r="R183" s="178" t="s">
        <v>374</v>
      </c>
      <c r="S183" s="178" t="s">
        <v>278</v>
      </c>
      <c r="T183" s="179" t="s">
        <v>524</v>
      </c>
      <c r="U183" s="179" t="s">
        <v>280</v>
      </c>
      <c r="V183" s="179" t="s">
        <v>280</v>
      </c>
      <c r="W183" s="179" t="s">
        <v>280</v>
      </c>
      <c r="X183" s="179" t="s">
        <v>280</v>
      </c>
      <c r="Y183" s="179" t="s">
        <v>524</v>
      </c>
      <c r="Z183" s="179" t="s">
        <v>524</v>
      </c>
      <c r="AA183" s="179" t="s">
        <v>280</v>
      </c>
      <c r="AB183" s="179" t="s">
        <v>280</v>
      </c>
      <c r="AC183" s="179" t="s">
        <v>280</v>
      </c>
      <c r="AD183" s="179" t="s">
        <v>280</v>
      </c>
      <c r="AE183" s="179" t="s">
        <v>280</v>
      </c>
      <c r="AF183" s="179" t="s">
        <v>280</v>
      </c>
      <c r="AG183" s="179" t="s">
        <v>280</v>
      </c>
      <c r="AH183" s="179" t="s">
        <v>280</v>
      </c>
      <c r="AI183" s="179" t="s">
        <v>280</v>
      </c>
      <c r="AJ183" s="179" t="s">
        <v>280</v>
      </c>
      <c r="AK183" s="179" t="s">
        <v>280</v>
      </c>
      <c r="AL183" s="179" t="s">
        <v>280</v>
      </c>
    </row>
    <row r="184" spans="1:38" x14ac:dyDescent="0.25">
      <c r="A184" s="178" t="s">
        <v>243</v>
      </c>
      <c r="B184" s="202" t="s">
        <v>244</v>
      </c>
      <c r="C184" s="203"/>
      <c r="D184" s="178" t="s">
        <v>273</v>
      </c>
      <c r="F184" s="202" t="s">
        <v>273</v>
      </c>
      <c r="G184" s="204"/>
      <c r="H184" s="204"/>
      <c r="I184" s="204"/>
      <c r="J184" s="204"/>
      <c r="K184" s="204"/>
      <c r="L184" s="203"/>
      <c r="M184" s="178" t="s">
        <v>521</v>
      </c>
      <c r="N184" s="202" t="s">
        <v>522</v>
      </c>
      <c r="O184" s="204"/>
      <c r="P184" s="203"/>
      <c r="Q184" s="178" t="s">
        <v>382</v>
      </c>
      <c r="R184" s="178" t="s">
        <v>374</v>
      </c>
      <c r="S184" s="178" t="s">
        <v>278</v>
      </c>
      <c r="T184" s="179" t="s">
        <v>525</v>
      </c>
      <c r="U184" s="179" t="s">
        <v>280</v>
      </c>
      <c r="V184" s="179" t="s">
        <v>280</v>
      </c>
      <c r="W184" s="179" t="s">
        <v>280</v>
      </c>
      <c r="X184" s="179" t="s">
        <v>280</v>
      </c>
      <c r="Y184" s="179" t="s">
        <v>525</v>
      </c>
      <c r="Z184" s="179" t="s">
        <v>525</v>
      </c>
      <c r="AA184" s="179" t="s">
        <v>280</v>
      </c>
      <c r="AB184" s="179" t="s">
        <v>280</v>
      </c>
      <c r="AC184" s="179" t="s">
        <v>280</v>
      </c>
      <c r="AD184" s="179" t="s">
        <v>280</v>
      </c>
      <c r="AE184" s="179" t="s">
        <v>280</v>
      </c>
      <c r="AF184" s="179" t="s">
        <v>280</v>
      </c>
      <c r="AG184" s="179" t="s">
        <v>280</v>
      </c>
      <c r="AH184" s="179" t="s">
        <v>280</v>
      </c>
      <c r="AI184" s="179" t="s">
        <v>280</v>
      </c>
      <c r="AJ184" s="179" t="s">
        <v>280</v>
      </c>
      <c r="AK184" s="179" t="s">
        <v>280</v>
      </c>
      <c r="AL184" s="179" t="s">
        <v>280</v>
      </c>
    </row>
    <row r="185" spans="1:38" x14ac:dyDescent="0.25">
      <c r="A185" s="178" t="s">
        <v>243</v>
      </c>
      <c r="B185" s="202" t="s">
        <v>244</v>
      </c>
      <c r="C185" s="203"/>
      <c r="D185" s="178" t="s">
        <v>273</v>
      </c>
      <c r="F185" s="202" t="s">
        <v>273</v>
      </c>
      <c r="G185" s="204"/>
      <c r="H185" s="204"/>
      <c r="I185" s="204"/>
      <c r="J185" s="204"/>
      <c r="K185" s="204"/>
      <c r="L185" s="203"/>
      <c r="M185" s="178" t="s">
        <v>526</v>
      </c>
      <c r="N185" s="202" t="s">
        <v>527</v>
      </c>
      <c r="O185" s="204"/>
      <c r="P185" s="203"/>
      <c r="Q185" s="178" t="s">
        <v>528</v>
      </c>
      <c r="R185" s="178" t="s">
        <v>277</v>
      </c>
      <c r="S185" s="178" t="s">
        <v>529</v>
      </c>
      <c r="T185" s="179" t="s">
        <v>530</v>
      </c>
      <c r="U185" s="179" t="s">
        <v>280</v>
      </c>
      <c r="V185" s="179" t="s">
        <v>280</v>
      </c>
      <c r="W185" s="179" t="s">
        <v>280</v>
      </c>
      <c r="X185" s="179" t="s">
        <v>280</v>
      </c>
      <c r="Y185" s="179" t="s">
        <v>530</v>
      </c>
      <c r="Z185" s="179" t="s">
        <v>280</v>
      </c>
      <c r="AA185" s="179" t="s">
        <v>530</v>
      </c>
      <c r="AB185" s="179" t="s">
        <v>280</v>
      </c>
      <c r="AC185" s="179" t="s">
        <v>280</v>
      </c>
      <c r="AD185" s="179" t="s">
        <v>280</v>
      </c>
      <c r="AE185" s="179" t="s">
        <v>280</v>
      </c>
      <c r="AF185" s="179" t="s">
        <v>280</v>
      </c>
      <c r="AG185" s="179" t="s">
        <v>280</v>
      </c>
      <c r="AH185" s="179" t="s">
        <v>280</v>
      </c>
      <c r="AI185" s="179" t="s">
        <v>280</v>
      </c>
      <c r="AJ185" s="179" t="s">
        <v>280</v>
      </c>
      <c r="AK185" s="179" t="s">
        <v>280</v>
      </c>
      <c r="AL185" s="179" t="s">
        <v>280</v>
      </c>
    </row>
    <row r="186" spans="1:38" x14ac:dyDescent="0.25">
      <c r="A186" s="178" t="s">
        <v>243</v>
      </c>
      <c r="B186" s="202" t="s">
        <v>244</v>
      </c>
      <c r="C186" s="203"/>
      <c r="D186" s="178" t="s">
        <v>284</v>
      </c>
      <c r="F186" s="202" t="s">
        <v>285</v>
      </c>
      <c r="G186" s="204"/>
      <c r="H186" s="204"/>
      <c r="I186" s="204"/>
      <c r="J186" s="204"/>
      <c r="K186" s="204"/>
      <c r="L186" s="203"/>
      <c r="M186" s="178" t="s">
        <v>526</v>
      </c>
      <c r="N186" s="202" t="s">
        <v>527</v>
      </c>
      <c r="O186" s="204"/>
      <c r="P186" s="203"/>
      <c r="Q186" s="178" t="s">
        <v>528</v>
      </c>
      <c r="R186" s="178" t="s">
        <v>277</v>
      </c>
      <c r="S186" s="178" t="s">
        <v>529</v>
      </c>
      <c r="T186" s="179" t="s">
        <v>530</v>
      </c>
      <c r="U186" s="179" t="s">
        <v>280</v>
      </c>
      <c r="V186" s="179" t="s">
        <v>280</v>
      </c>
      <c r="W186" s="179" t="s">
        <v>280</v>
      </c>
      <c r="X186" s="179" t="s">
        <v>280</v>
      </c>
      <c r="Y186" s="179" t="s">
        <v>530</v>
      </c>
      <c r="Z186" s="179" t="s">
        <v>273</v>
      </c>
      <c r="AA186" s="179" t="s">
        <v>273</v>
      </c>
      <c r="AB186" s="179" t="s">
        <v>280</v>
      </c>
      <c r="AC186" s="179" t="s">
        <v>280</v>
      </c>
      <c r="AD186" s="179" t="s">
        <v>280</v>
      </c>
      <c r="AE186" s="179" t="s">
        <v>280</v>
      </c>
      <c r="AF186" s="179" t="s">
        <v>280</v>
      </c>
      <c r="AG186" s="179" t="s">
        <v>280</v>
      </c>
      <c r="AH186" s="179" t="s">
        <v>530</v>
      </c>
      <c r="AI186" s="179" t="s">
        <v>280</v>
      </c>
      <c r="AJ186" s="179" t="s">
        <v>280</v>
      </c>
      <c r="AK186" s="179" t="s">
        <v>280</v>
      </c>
      <c r="AL186" s="179" t="s">
        <v>280</v>
      </c>
    </row>
    <row r="187" spans="1:38" x14ac:dyDescent="0.25">
      <c r="A187" s="178" t="s">
        <v>243</v>
      </c>
      <c r="B187" s="202" t="s">
        <v>244</v>
      </c>
      <c r="C187" s="203"/>
      <c r="D187" s="178" t="s">
        <v>273</v>
      </c>
      <c r="F187" s="202" t="s">
        <v>273</v>
      </c>
      <c r="G187" s="204"/>
      <c r="H187" s="204"/>
      <c r="I187" s="204"/>
      <c r="J187" s="204"/>
      <c r="K187" s="204"/>
      <c r="L187" s="203"/>
      <c r="M187" s="178" t="s">
        <v>531</v>
      </c>
      <c r="N187" s="202" t="s">
        <v>532</v>
      </c>
      <c r="O187" s="204"/>
      <c r="P187" s="203"/>
      <c r="Q187" s="178" t="s">
        <v>373</v>
      </c>
      <c r="R187" s="178" t="s">
        <v>374</v>
      </c>
      <c r="S187" s="178" t="s">
        <v>278</v>
      </c>
      <c r="T187" s="179" t="s">
        <v>533</v>
      </c>
      <c r="U187" s="179" t="s">
        <v>280</v>
      </c>
      <c r="V187" s="179" t="s">
        <v>280</v>
      </c>
      <c r="W187" s="179" t="s">
        <v>280</v>
      </c>
      <c r="X187" s="179" t="s">
        <v>280</v>
      </c>
      <c r="Y187" s="179" t="s">
        <v>533</v>
      </c>
      <c r="Z187" s="179" t="s">
        <v>280</v>
      </c>
      <c r="AA187" s="179" t="s">
        <v>533</v>
      </c>
      <c r="AB187" s="179" t="s">
        <v>280</v>
      </c>
      <c r="AC187" s="179" t="s">
        <v>280</v>
      </c>
      <c r="AD187" s="179" t="s">
        <v>280</v>
      </c>
      <c r="AE187" s="179" t="s">
        <v>280</v>
      </c>
      <c r="AF187" s="179" t="s">
        <v>280</v>
      </c>
      <c r="AG187" s="179" t="s">
        <v>280</v>
      </c>
      <c r="AH187" s="179" t="s">
        <v>280</v>
      </c>
      <c r="AI187" s="179" t="s">
        <v>280</v>
      </c>
      <c r="AJ187" s="179" t="s">
        <v>280</v>
      </c>
      <c r="AK187" s="179" t="s">
        <v>280</v>
      </c>
      <c r="AL187" s="179" t="s">
        <v>280</v>
      </c>
    </row>
    <row r="188" spans="1:38" x14ac:dyDescent="0.25">
      <c r="A188" s="178" t="s">
        <v>243</v>
      </c>
      <c r="B188" s="202" t="s">
        <v>244</v>
      </c>
      <c r="C188" s="203"/>
      <c r="D188" s="178" t="s">
        <v>287</v>
      </c>
      <c r="F188" s="202" t="s">
        <v>288</v>
      </c>
      <c r="G188" s="204"/>
      <c r="H188" s="204"/>
      <c r="I188" s="204"/>
      <c r="J188" s="204"/>
      <c r="K188" s="204"/>
      <c r="L188" s="203"/>
      <c r="M188" s="178" t="s">
        <v>531</v>
      </c>
      <c r="N188" s="202" t="s">
        <v>532</v>
      </c>
      <c r="O188" s="204"/>
      <c r="P188" s="203"/>
      <c r="Q188" s="178" t="s">
        <v>373</v>
      </c>
      <c r="R188" s="178" t="s">
        <v>374</v>
      </c>
      <c r="S188" s="178" t="s">
        <v>278</v>
      </c>
      <c r="T188" s="179" t="s">
        <v>533</v>
      </c>
      <c r="U188" s="179" t="s">
        <v>280</v>
      </c>
      <c r="V188" s="179" t="s">
        <v>280</v>
      </c>
      <c r="W188" s="179" t="s">
        <v>280</v>
      </c>
      <c r="X188" s="179" t="s">
        <v>280</v>
      </c>
      <c r="Y188" s="179" t="s">
        <v>533</v>
      </c>
      <c r="Z188" s="179" t="s">
        <v>273</v>
      </c>
      <c r="AA188" s="179" t="s">
        <v>273</v>
      </c>
      <c r="AB188" s="179" t="s">
        <v>280</v>
      </c>
      <c r="AC188" s="179" t="s">
        <v>280</v>
      </c>
      <c r="AD188" s="179" t="s">
        <v>280</v>
      </c>
      <c r="AE188" s="179" t="s">
        <v>280</v>
      </c>
      <c r="AF188" s="179" t="s">
        <v>280</v>
      </c>
      <c r="AG188" s="179" t="s">
        <v>280</v>
      </c>
      <c r="AH188" s="179" t="s">
        <v>533</v>
      </c>
      <c r="AI188" s="179" t="s">
        <v>280</v>
      </c>
      <c r="AJ188" s="179" t="s">
        <v>280</v>
      </c>
      <c r="AK188" s="179" t="s">
        <v>280</v>
      </c>
      <c r="AL188" s="179" t="s">
        <v>280</v>
      </c>
    </row>
    <row r="189" spans="1:38" x14ac:dyDescent="0.25">
      <c r="A189" s="178" t="s">
        <v>243</v>
      </c>
      <c r="B189" s="202" t="s">
        <v>244</v>
      </c>
      <c r="C189" s="203"/>
      <c r="D189" s="178" t="s">
        <v>273</v>
      </c>
      <c r="F189" s="202" t="s">
        <v>273</v>
      </c>
      <c r="G189" s="204"/>
      <c r="H189" s="204"/>
      <c r="I189" s="204"/>
      <c r="J189" s="204"/>
      <c r="K189" s="204"/>
      <c r="L189" s="203"/>
      <c r="M189" s="178" t="s">
        <v>534</v>
      </c>
      <c r="N189" s="202" t="s">
        <v>535</v>
      </c>
      <c r="O189" s="204"/>
      <c r="P189" s="203"/>
      <c r="Q189" s="178" t="s">
        <v>373</v>
      </c>
      <c r="R189" s="178" t="s">
        <v>374</v>
      </c>
      <c r="S189" s="178" t="s">
        <v>278</v>
      </c>
      <c r="T189" s="179" t="s">
        <v>536</v>
      </c>
      <c r="U189" s="179" t="s">
        <v>280</v>
      </c>
      <c r="V189" s="179" t="s">
        <v>280</v>
      </c>
      <c r="W189" s="179" t="s">
        <v>280</v>
      </c>
      <c r="X189" s="179" t="s">
        <v>280</v>
      </c>
      <c r="Y189" s="179" t="s">
        <v>536</v>
      </c>
      <c r="Z189" s="179" t="s">
        <v>280</v>
      </c>
      <c r="AA189" s="179" t="s">
        <v>536</v>
      </c>
      <c r="AB189" s="179" t="s">
        <v>280</v>
      </c>
      <c r="AC189" s="179" t="s">
        <v>280</v>
      </c>
      <c r="AD189" s="179" t="s">
        <v>280</v>
      </c>
      <c r="AE189" s="179" t="s">
        <v>280</v>
      </c>
      <c r="AF189" s="179" t="s">
        <v>280</v>
      </c>
      <c r="AG189" s="179" t="s">
        <v>280</v>
      </c>
      <c r="AH189" s="179" t="s">
        <v>280</v>
      </c>
      <c r="AI189" s="179" t="s">
        <v>280</v>
      </c>
      <c r="AJ189" s="179" t="s">
        <v>280</v>
      </c>
      <c r="AK189" s="179" t="s">
        <v>280</v>
      </c>
      <c r="AL189" s="179" t="s">
        <v>280</v>
      </c>
    </row>
    <row r="190" spans="1:38" x14ac:dyDescent="0.25">
      <c r="A190" s="178" t="s">
        <v>243</v>
      </c>
      <c r="B190" s="202" t="s">
        <v>244</v>
      </c>
      <c r="C190" s="203"/>
      <c r="D190" s="178" t="s">
        <v>284</v>
      </c>
      <c r="F190" s="202" t="s">
        <v>285</v>
      </c>
      <c r="G190" s="204"/>
      <c r="H190" s="204"/>
      <c r="I190" s="204"/>
      <c r="J190" s="204"/>
      <c r="K190" s="204"/>
      <c r="L190" s="203"/>
      <c r="M190" s="178" t="s">
        <v>534</v>
      </c>
      <c r="N190" s="202" t="s">
        <v>535</v>
      </c>
      <c r="O190" s="204"/>
      <c r="P190" s="203"/>
      <c r="Q190" s="178" t="s">
        <v>373</v>
      </c>
      <c r="R190" s="178" t="s">
        <v>374</v>
      </c>
      <c r="S190" s="178" t="s">
        <v>278</v>
      </c>
      <c r="T190" s="179" t="s">
        <v>536</v>
      </c>
      <c r="U190" s="179" t="s">
        <v>280</v>
      </c>
      <c r="V190" s="179" t="s">
        <v>280</v>
      </c>
      <c r="W190" s="179" t="s">
        <v>280</v>
      </c>
      <c r="X190" s="179" t="s">
        <v>280</v>
      </c>
      <c r="Y190" s="179" t="s">
        <v>536</v>
      </c>
      <c r="Z190" s="179" t="s">
        <v>273</v>
      </c>
      <c r="AA190" s="179" t="s">
        <v>273</v>
      </c>
      <c r="AB190" s="179" t="s">
        <v>280</v>
      </c>
      <c r="AC190" s="179" t="s">
        <v>280</v>
      </c>
      <c r="AD190" s="179" t="s">
        <v>280</v>
      </c>
      <c r="AE190" s="179" t="s">
        <v>280</v>
      </c>
      <c r="AF190" s="179" t="s">
        <v>280</v>
      </c>
      <c r="AG190" s="179" t="s">
        <v>280</v>
      </c>
      <c r="AH190" s="179" t="s">
        <v>536</v>
      </c>
      <c r="AI190" s="179" t="s">
        <v>280</v>
      </c>
      <c r="AJ190" s="179" t="s">
        <v>280</v>
      </c>
      <c r="AK190" s="179" t="s">
        <v>280</v>
      </c>
      <c r="AL190" s="179" t="s">
        <v>280</v>
      </c>
    </row>
    <row r="191" spans="1:38" x14ac:dyDescent="0.25">
      <c r="A191" s="178" t="s">
        <v>243</v>
      </c>
      <c r="B191" s="202" t="s">
        <v>244</v>
      </c>
      <c r="C191" s="203"/>
      <c r="D191" s="178" t="s">
        <v>273</v>
      </c>
      <c r="F191" s="202" t="s">
        <v>273</v>
      </c>
      <c r="G191" s="204"/>
      <c r="H191" s="204"/>
      <c r="I191" s="204"/>
      <c r="J191" s="204"/>
      <c r="K191" s="204"/>
      <c r="L191" s="203"/>
      <c r="M191" s="178" t="s">
        <v>537</v>
      </c>
      <c r="N191" s="202" t="s">
        <v>538</v>
      </c>
      <c r="O191" s="204"/>
      <c r="P191" s="203"/>
      <c r="Q191" s="178" t="s">
        <v>276</v>
      </c>
      <c r="R191" s="178" t="s">
        <v>277</v>
      </c>
      <c r="S191" s="178" t="s">
        <v>278</v>
      </c>
      <c r="T191" s="179" t="s">
        <v>539</v>
      </c>
      <c r="U191" s="179" t="s">
        <v>280</v>
      </c>
      <c r="V191" s="179" t="s">
        <v>280</v>
      </c>
      <c r="W191" s="179" t="s">
        <v>280</v>
      </c>
      <c r="X191" s="179" t="s">
        <v>280</v>
      </c>
      <c r="Y191" s="179" t="s">
        <v>539</v>
      </c>
      <c r="Z191" s="179" t="s">
        <v>280</v>
      </c>
      <c r="AA191" s="179" t="s">
        <v>539</v>
      </c>
      <c r="AB191" s="179" t="s">
        <v>280</v>
      </c>
      <c r="AC191" s="179" t="s">
        <v>280</v>
      </c>
      <c r="AD191" s="179" t="s">
        <v>280</v>
      </c>
      <c r="AE191" s="179" t="s">
        <v>280</v>
      </c>
      <c r="AF191" s="179" t="s">
        <v>280</v>
      </c>
      <c r="AG191" s="179" t="s">
        <v>280</v>
      </c>
      <c r="AH191" s="179" t="s">
        <v>280</v>
      </c>
      <c r="AI191" s="179" t="s">
        <v>280</v>
      </c>
      <c r="AJ191" s="179" t="s">
        <v>280</v>
      </c>
      <c r="AK191" s="179" t="s">
        <v>280</v>
      </c>
      <c r="AL191" s="179" t="s">
        <v>280</v>
      </c>
    </row>
    <row r="192" spans="1:38" x14ac:dyDescent="0.25">
      <c r="A192" s="178" t="s">
        <v>243</v>
      </c>
      <c r="B192" s="202" t="s">
        <v>244</v>
      </c>
      <c r="C192" s="203"/>
      <c r="D192" s="178" t="s">
        <v>284</v>
      </c>
      <c r="F192" s="202" t="s">
        <v>285</v>
      </c>
      <c r="G192" s="204"/>
      <c r="H192" s="204"/>
      <c r="I192" s="204"/>
      <c r="J192" s="204"/>
      <c r="K192" s="204"/>
      <c r="L192" s="203"/>
      <c r="M192" s="178" t="s">
        <v>537</v>
      </c>
      <c r="N192" s="202" t="s">
        <v>538</v>
      </c>
      <c r="O192" s="204"/>
      <c r="P192" s="203"/>
      <c r="Q192" s="178" t="s">
        <v>276</v>
      </c>
      <c r="R192" s="178" t="s">
        <v>277</v>
      </c>
      <c r="S192" s="178" t="s">
        <v>278</v>
      </c>
      <c r="T192" s="179" t="s">
        <v>539</v>
      </c>
      <c r="U192" s="179" t="s">
        <v>280</v>
      </c>
      <c r="V192" s="179" t="s">
        <v>280</v>
      </c>
      <c r="W192" s="179" t="s">
        <v>280</v>
      </c>
      <c r="X192" s="179" t="s">
        <v>280</v>
      </c>
      <c r="Y192" s="179" t="s">
        <v>539</v>
      </c>
      <c r="Z192" s="179" t="s">
        <v>273</v>
      </c>
      <c r="AA192" s="179" t="s">
        <v>273</v>
      </c>
      <c r="AB192" s="179" t="s">
        <v>280</v>
      </c>
      <c r="AC192" s="179" t="s">
        <v>280</v>
      </c>
      <c r="AD192" s="179" t="s">
        <v>280</v>
      </c>
      <c r="AE192" s="179" t="s">
        <v>280</v>
      </c>
      <c r="AF192" s="179" t="s">
        <v>280</v>
      </c>
      <c r="AG192" s="179" t="s">
        <v>280</v>
      </c>
      <c r="AH192" s="179" t="s">
        <v>539</v>
      </c>
      <c r="AI192" s="179" t="s">
        <v>280</v>
      </c>
      <c r="AJ192" s="179" t="s">
        <v>280</v>
      </c>
      <c r="AK192" s="179" t="s">
        <v>280</v>
      </c>
      <c r="AL192" s="179" t="s">
        <v>280</v>
      </c>
    </row>
    <row r="193" spans="1:38" x14ac:dyDescent="0.25">
      <c r="A193" s="178" t="s">
        <v>243</v>
      </c>
      <c r="B193" s="202" t="s">
        <v>244</v>
      </c>
      <c r="C193" s="203"/>
      <c r="D193" s="178" t="s">
        <v>273</v>
      </c>
      <c r="F193" s="202" t="s">
        <v>273</v>
      </c>
      <c r="G193" s="204"/>
      <c r="H193" s="204"/>
      <c r="I193" s="204"/>
      <c r="J193" s="204"/>
      <c r="K193" s="204"/>
      <c r="L193" s="203"/>
      <c r="M193" s="178" t="s">
        <v>537</v>
      </c>
      <c r="N193" s="202" t="s">
        <v>538</v>
      </c>
      <c r="O193" s="204"/>
      <c r="P193" s="203"/>
      <c r="Q193" s="178" t="s">
        <v>373</v>
      </c>
      <c r="R193" s="178" t="s">
        <v>374</v>
      </c>
      <c r="S193" s="178" t="s">
        <v>278</v>
      </c>
      <c r="T193" s="179" t="s">
        <v>540</v>
      </c>
      <c r="U193" s="179" t="s">
        <v>280</v>
      </c>
      <c r="V193" s="179" t="s">
        <v>280</v>
      </c>
      <c r="W193" s="179" t="s">
        <v>280</v>
      </c>
      <c r="X193" s="179" t="s">
        <v>280</v>
      </c>
      <c r="Y193" s="179" t="s">
        <v>540</v>
      </c>
      <c r="Z193" s="179" t="s">
        <v>280</v>
      </c>
      <c r="AA193" s="179" t="s">
        <v>540</v>
      </c>
      <c r="AB193" s="179" t="s">
        <v>280</v>
      </c>
      <c r="AC193" s="179" t="s">
        <v>280</v>
      </c>
      <c r="AD193" s="179" t="s">
        <v>280</v>
      </c>
      <c r="AE193" s="179" t="s">
        <v>280</v>
      </c>
      <c r="AF193" s="179" t="s">
        <v>280</v>
      </c>
      <c r="AG193" s="179" t="s">
        <v>280</v>
      </c>
      <c r="AH193" s="179" t="s">
        <v>280</v>
      </c>
      <c r="AI193" s="179" t="s">
        <v>280</v>
      </c>
      <c r="AJ193" s="179" t="s">
        <v>280</v>
      </c>
      <c r="AK193" s="179" t="s">
        <v>280</v>
      </c>
      <c r="AL193" s="179" t="s">
        <v>280</v>
      </c>
    </row>
    <row r="194" spans="1:38" x14ac:dyDescent="0.25">
      <c r="A194" s="178" t="s">
        <v>243</v>
      </c>
      <c r="B194" s="202" t="s">
        <v>244</v>
      </c>
      <c r="C194" s="203"/>
      <c r="D194" s="178" t="s">
        <v>284</v>
      </c>
      <c r="F194" s="202" t="s">
        <v>285</v>
      </c>
      <c r="G194" s="204"/>
      <c r="H194" s="204"/>
      <c r="I194" s="204"/>
      <c r="J194" s="204"/>
      <c r="K194" s="204"/>
      <c r="L194" s="203"/>
      <c r="M194" s="178" t="s">
        <v>537</v>
      </c>
      <c r="N194" s="202" t="s">
        <v>538</v>
      </c>
      <c r="O194" s="204"/>
      <c r="P194" s="203"/>
      <c r="Q194" s="178" t="s">
        <v>373</v>
      </c>
      <c r="R194" s="178" t="s">
        <v>374</v>
      </c>
      <c r="S194" s="178" t="s">
        <v>278</v>
      </c>
      <c r="T194" s="179" t="s">
        <v>540</v>
      </c>
      <c r="U194" s="179" t="s">
        <v>280</v>
      </c>
      <c r="V194" s="179" t="s">
        <v>280</v>
      </c>
      <c r="W194" s="179" t="s">
        <v>280</v>
      </c>
      <c r="X194" s="179" t="s">
        <v>280</v>
      </c>
      <c r="Y194" s="179" t="s">
        <v>540</v>
      </c>
      <c r="Z194" s="179" t="s">
        <v>273</v>
      </c>
      <c r="AA194" s="179" t="s">
        <v>273</v>
      </c>
      <c r="AB194" s="179" t="s">
        <v>280</v>
      </c>
      <c r="AC194" s="179" t="s">
        <v>280</v>
      </c>
      <c r="AD194" s="179" t="s">
        <v>280</v>
      </c>
      <c r="AE194" s="179" t="s">
        <v>280</v>
      </c>
      <c r="AF194" s="179" t="s">
        <v>280</v>
      </c>
      <c r="AG194" s="179" t="s">
        <v>280</v>
      </c>
      <c r="AH194" s="179" t="s">
        <v>540</v>
      </c>
      <c r="AI194" s="179" t="s">
        <v>280</v>
      </c>
      <c r="AJ194" s="179" t="s">
        <v>280</v>
      </c>
      <c r="AK194" s="179" t="s">
        <v>280</v>
      </c>
      <c r="AL194" s="179" t="s">
        <v>280</v>
      </c>
    </row>
    <row r="195" spans="1:38" x14ac:dyDescent="0.25">
      <c r="A195" s="178" t="s">
        <v>243</v>
      </c>
      <c r="B195" s="202" t="s">
        <v>244</v>
      </c>
      <c r="C195" s="203"/>
      <c r="D195" s="178" t="s">
        <v>273</v>
      </c>
      <c r="F195" s="202" t="s">
        <v>273</v>
      </c>
      <c r="G195" s="204"/>
      <c r="H195" s="204"/>
      <c r="I195" s="204"/>
      <c r="J195" s="204"/>
      <c r="K195" s="204"/>
      <c r="L195" s="203"/>
      <c r="M195" s="178" t="s">
        <v>541</v>
      </c>
      <c r="N195" s="202" t="s">
        <v>542</v>
      </c>
      <c r="O195" s="204"/>
      <c r="P195" s="203"/>
      <c r="Q195" s="178" t="s">
        <v>276</v>
      </c>
      <c r="R195" s="178" t="s">
        <v>277</v>
      </c>
      <c r="S195" s="178" t="s">
        <v>278</v>
      </c>
      <c r="T195" s="179" t="s">
        <v>543</v>
      </c>
      <c r="U195" s="179" t="s">
        <v>280</v>
      </c>
      <c r="V195" s="179" t="s">
        <v>280</v>
      </c>
      <c r="W195" s="179" t="s">
        <v>280</v>
      </c>
      <c r="X195" s="179" t="s">
        <v>280</v>
      </c>
      <c r="Y195" s="179" t="s">
        <v>543</v>
      </c>
      <c r="Z195" s="179" t="s">
        <v>280</v>
      </c>
      <c r="AA195" s="179" t="s">
        <v>543</v>
      </c>
      <c r="AB195" s="179" t="s">
        <v>280</v>
      </c>
      <c r="AC195" s="179" t="s">
        <v>280</v>
      </c>
      <c r="AD195" s="179" t="s">
        <v>280</v>
      </c>
      <c r="AE195" s="179" t="s">
        <v>280</v>
      </c>
      <c r="AF195" s="179" t="s">
        <v>280</v>
      </c>
      <c r="AG195" s="179" t="s">
        <v>280</v>
      </c>
      <c r="AH195" s="179" t="s">
        <v>280</v>
      </c>
      <c r="AI195" s="179" t="s">
        <v>280</v>
      </c>
      <c r="AJ195" s="179" t="s">
        <v>280</v>
      </c>
      <c r="AK195" s="179" t="s">
        <v>280</v>
      </c>
      <c r="AL195" s="179" t="s">
        <v>280</v>
      </c>
    </row>
    <row r="196" spans="1:38" x14ac:dyDescent="0.25">
      <c r="A196" s="178" t="s">
        <v>243</v>
      </c>
      <c r="B196" s="202" t="s">
        <v>244</v>
      </c>
      <c r="C196" s="203"/>
      <c r="D196" s="178" t="s">
        <v>367</v>
      </c>
      <c r="F196" s="202" t="s">
        <v>368</v>
      </c>
      <c r="G196" s="204"/>
      <c r="H196" s="204"/>
      <c r="I196" s="204"/>
      <c r="J196" s="204"/>
      <c r="K196" s="204"/>
      <c r="L196" s="203"/>
      <c r="M196" s="178" t="s">
        <v>541</v>
      </c>
      <c r="N196" s="202" t="s">
        <v>542</v>
      </c>
      <c r="O196" s="204"/>
      <c r="P196" s="203"/>
      <c r="Q196" s="178" t="s">
        <v>276</v>
      </c>
      <c r="R196" s="178" t="s">
        <v>277</v>
      </c>
      <c r="S196" s="178" t="s">
        <v>278</v>
      </c>
      <c r="T196" s="179" t="s">
        <v>543</v>
      </c>
      <c r="U196" s="179" t="s">
        <v>280</v>
      </c>
      <c r="V196" s="179" t="s">
        <v>280</v>
      </c>
      <c r="W196" s="179" t="s">
        <v>280</v>
      </c>
      <c r="X196" s="179" t="s">
        <v>280</v>
      </c>
      <c r="Y196" s="179" t="s">
        <v>543</v>
      </c>
      <c r="Z196" s="179" t="s">
        <v>273</v>
      </c>
      <c r="AA196" s="179" t="s">
        <v>273</v>
      </c>
      <c r="AB196" s="179" t="s">
        <v>280</v>
      </c>
      <c r="AC196" s="179" t="s">
        <v>280</v>
      </c>
      <c r="AD196" s="179" t="s">
        <v>280</v>
      </c>
      <c r="AE196" s="179" t="s">
        <v>280</v>
      </c>
      <c r="AF196" s="179" t="s">
        <v>280</v>
      </c>
      <c r="AG196" s="179" t="s">
        <v>280</v>
      </c>
      <c r="AH196" s="179" t="s">
        <v>543</v>
      </c>
      <c r="AI196" s="179" t="s">
        <v>280</v>
      </c>
      <c r="AJ196" s="179" t="s">
        <v>280</v>
      </c>
      <c r="AK196" s="179" t="s">
        <v>280</v>
      </c>
      <c r="AL196" s="179" t="s">
        <v>280</v>
      </c>
    </row>
    <row r="197" spans="1:38" x14ac:dyDescent="0.25">
      <c r="A197" s="178" t="s">
        <v>243</v>
      </c>
      <c r="B197" s="202" t="s">
        <v>244</v>
      </c>
      <c r="C197" s="203"/>
      <c r="D197" s="178" t="s">
        <v>273</v>
      </c>
      <c r="F197" s="202" t="s">
        <v>273</v>
      </c>
      <c r="G197" s="204"/>
      <c r="H197" s="204"/>
      <c r="I197" s="204"/>
      <c r="J197" s="204"/>
      <c r="K197" s="204"/>
      <c r="L197" s="203"/>
      <c r="M197" s="178" t="s">
        <v>541</v>
      </c>
      <c r="N197" s="202" t="s">
        <v>542</v>
      </c>
      <c r="O197" s="204"/>
      <c r="P197" s="203"/>
      <c r="Q197" s="178" t="s">
        <v>373</v>
      </c>
      <c r="R197" s="178" t="s">
        <v>374</v>
      </c>
      <c r="S197" s="178" t="s">
        <v>278</v>
      </c>
      <c r="T197" s="179" t="s">
        <v>543</v>
      </c>
      <c r="U197" s="179" t="s">
        <v>280</v>
      </c>
      <c r="V197" s="179" t="s">
        <v>280</v>
      </c>
      <c r="W197" s="179" t="s">
        <v>280</v>
      </c>
      <c r="X197" s="179" t="s">
        <v>280</v>
      </c>
      <c r="Y197" s="179" t="s">
        <v>543</v>
      </c>
      <c r="Z197" s="179" t="s">
        <v>280</v>
      </c>
      <c r="AA197" s="179" t="s">
        <v>543</v>
      </c>
      <c r="AB197" s="179" t="s">
        <v>280</v>
      </c>
      <c r="AC197" s="179" t="s">
        <v>280</v>
      </c>
      <c r="AD197" s="179" t="s">
        <v>280</v>
      </c>
      <c r="AE197" s="179" t="s">
        <v>280</v>
      </c>
      <c r="AF197" s="179" t="s">
        <v>280</v>
      </c>
      <c r="AG197" s="179" t="s">
        <v>280</v>
      </c>
      <c r="AH197" s="179" t="s">
        <v>280</v>
      </c>
      <c r="AI197" s="179" t="s">
        <v>280</v>
      </c>
      <c r="AJ197" s="179" t="s">
        <v>280</v>
      </c>
      <c r="AK197" s="179" t="s">
        <v>280</v>
      </c>
      <c r="AL197" s="179" t="s">
        <v>280</v>
      </c>
    </row>
    <row r="198" spans="1:38" x14ac:dyDescent="0.25">
      <c r="A198" s="178" t="s">
        <v>243</v>
      </c>
      <c r="B198" s="202" t="s">
        <v>244</v>
      </c>
      <c r="C198" s="203"/>
      <c r="D198" s="178" t="s">
        <v>367</v>
      </c>
      <c r="F198" s="202" t="s">
        <v>368</v>
      </c>
      <c r="G198" s="204"/>
      <c r="H198" s="204"/>
      <c r="I198" s="204"/>
      <c r="J198" s="204"/>
      <c r="K198" s="204"/>
      <c r="L198" s="203"/>
      <c r="M198" s="178" t="s">
        <v>541</v>
      </c>
      <c r="N198" s="202" t="s">
        <v>542</v>
      </c>
      <c r="O198" s="204"/>
      <c r="P198" s="203"/>
      <c r="Q198" s="178" t="s">
        <v>373</v>
      </c>
      <c r="R198" s="178" t="s">
        <v>374</v>
      </c>
      <c r="S198" s="178" t="s">
        <v>278</v>
      </c>
      <c r="T198" s="179" t="s">
        <v>543</v>
      </c>
      <c r="U198" s="179" t="s">
        <v>280</v>
      </c>
      <c r="V198" s="179" t="s">
        <v>280</v>
      </c>
      <c r="W198" s="179" t="s">
        <v>280</v>
      </c>
      <c r="X198" s="179" t="s">
        <v>280</v>
      </c>
      <c r="Y198" s="179" t="s">
        <v>543</v>
      </c>
      <c r="Z198" s="179" t="s">
        <v>273</v>
      </c>
      <c r="AA198" s="179" t="s">
        <v>273</v>
      </c>
      <c r="AB198" s="179" t="s">
        <v>280</v>
      </c>
      <c r="AC198" s="179" t="s">
        <v>280</v>
      </c>
      <c r="AD198" s="179" t="s">
        <v>280</v>
      </c>
      <c r="AE198" s="179" t="s">
        <v>280</v>
      </c>
      <c r="AF198" s="179" t="s">
        <v>280</v>
      </c>
      <c r="AG198" s="179" t="s">
        <v>280</v>
      </c>
      <c r="AH198" s="179" t="s">
        <v>543</v>
      </c>
      <c r="AI198" s="179" t="s">
        <v>280</v>
      </c>
      <c r="AJ198" s="179" t="s">
        <v>280</v>
      </c>
      <c r="AK198" s="179" t="s">
        <v>280</v>
      </c>
      <c r="AL198" s="179" t="s">
        <v>280</v>
      </c>
    </row>
    <row r="199" spans="1:38" x14ac:dyDescent="0.25">
      <c r="A199" s="178" t="s">
        <v>243</v>
      </c>
      <c r="B199" s="202" t="s">
        <v>244</v>
      </c>
      <c r="C199" s="203"/>
      <c r="D199" s="178" t="s">
        <v>273</v>
      </c>
      <c r="F199" s="202" t="s">
        <v>273</v>
      </c>
      <c r="G199" s="204"/>
      <c r="H199" s="204"/>
      <c r="I199" s="204"/>
      <c r="J199" s="204"/>
      <c r="K199" s="204"/>
      <c r="L199" s="203"/>
      <c r="M199" s="178" t="s">
        <v>544</v>
      </c>
      <c r="N199" s="202" t="s">
        <v>545</v>
      </c>
      <c r="O199" s="204"/>
      <c r="P199" s="203"/>
      <c r="Q199" s="178" t="s">
        <v>276</v>
      </c>
      <c r="R199" s="178" t="s">
        <v>277</v>
      </c>
      <c r="S199" s="178" t="s">
        <v>278</v>
      </c>
      <c r="T199" s="179" t="s">
        <v>546</v>
      </c>
      <c r="U199" s="179" t="s">
        <v>280</v>
      </c>
      <c r="V199" s="179" t="s">
        <v>280</v>
      </c>
      <c r="W199" s="179" t="s">
        <v>280</v>
      </c>
      <c r="X199" s="179" t="s">
        <v>280</v>
      </c>
      <c r="Y199" s="179" t="s">
        <v>546</v>
      </c>
      <c r="Z199" s="179" t="s">
        <v>280</v>
      </c>
      <c r="AA199" s="179" t="s">
        <v>546</v>
      </c>
      <c r="AB199" s="179" t="s">
        <v>280</v>
      </c>
      <c r="AC199" s="179" t="s">
        <v>280</v>
      </c>
      <c r="AD199" s="179" t="s">
        <v>280</v>
      </c>
      <c r="AE199" s="179" t="s">
        <v>280</v>
      </c>
      <c r="AF199" s="179" t="s">
        <v>280</v>
      </c>
      <c r="AG199" s="179" t="s">
        <v>280</v>
      </c>
      <c r="AH199" s="179" t="s">
        <v>280</v>
      </c>
      <c r="AI199" s="179" t="s">
        <v>280</v>
      </c>
      <c r="AJ199" s="179" t="s">
        <v>280</v>
      </c>
      <c r="AK199" s="179" t="s">
        <v>280</v>
      </c>
      <c r="AL199" s="179" t="s">
        <v>280</v>
      </c>
    </row>
    <row r="200" spans="1:38" x14ac:dyDescent="0.25">
      <c r="A200" s="178" t="s">
        <v>243</v>
      </c>
      <c r="B200" s="202" t="s">
        <v>244</v>
      </c>
      <c r="C200" s="203"/>
      <c r="D200" s="178" t="s">
        <v>284</v>
      </c>
      <c r="F200" s="202" t="s">
        <v>285</v>
      </c>
      <c r="G200" s="204"/>
      <c r="H200" s="204"/>
      <c r="I200" s="204"/>
      <c r="J200" s="204"/>
      <c r="K200" s="204"/>
      <c r="L200" s="203"/>
      <c r="M200" s="178" t="s">
        <v>544</v>
      </c>
      <c r="N200" s="202" t="s">
        <v>545</v>
      </c>
      <c r="O200" s="204"/>
      <c r="P200" s="203"/>
      <c r="Q200" s="178" t="s">
        <v>276</v>
      </c>
      <c r="R200" s="178" t="s">
        <v>277</v>
      </c>
      <c r="S200" s="178" t="s">
        <v>278</v>
      </c>
      <c r="T200" s="179" t="s">
        <v>546</v>
      </c>
      <c r="U200" s="179" t="s">
        <v>280</v>
      </c>
      <c r="V200" s="179" t="s">
        <v>280</v>
      </c>
      <c r="W200" s="179" t="s">
        <v>280</v>
      </c>
      <c r="X200" s="179" t="s">
        <v>280</v>
      </c>
      <c r="Y200" s="179" t="s">
        <v>546</v>
      </c>
      <c r="Z200" s="179" t="s">
        <v>273</v>
      </c>
      <c r="AA200" s="179" t="s">
        <v>273</v>
      </c>
      <c r="AB200" s="179" t="s">
        <v>280</v>
      </c>
      <c r="AC200" s="179" t="s">
        <v>280</v>
      </c>
      <c r="AD200" s="179" t="s">
        <v>280</v>
      </c>
      <c r="AE200" s="179" t="s">
        <v>280</v>
      </c>
      <c r="AF200" s="179" t="s">
        <v>280</v>
      </c>
      <c r="AG200" s="179" t="s">
        <v>280</v>
      </c>
      <c r="AH200" s="179" t="s">
        <v>546</v>
      </c>
      <c r="AI200" s="179" t="s">
        <v>280</v>
      </c>
      <c r="AJ200" s="179" t="s">
        <v>280</v>
      </c>
      <c r="AK200" s="179" t="s">
        <v>280</v>
      </c>
      <c r="AL200" s="179" t="s">
        <v>280</v>
      </c>
    </row>
    <row r="201" spans="1:38" x14ac:dyDescent="0.25">
      <c r="A201" s="178" t="s">
        <v>243</v>
      </c>
      <c r="B201" s="202" t="s">
        <v>244</v>
      </c>
      <c r="C201" s="203"/>
      <c r="D201" s="178" t="s">
        <v>273</v>
      </c>
      <c r="F201" s="202" t="s">
        <v>273</v>
      </c>
      <c r="G201" s="204"/>
      <c r="H201" s="204"/>
      <c r="I201" s="204"/>
      <c r="J201" s="204"/>
      <c r="K201" s="204"/>
      <c r="L201" s="203"/>
      <c r="M201" s="178" t="s">
        <v>544</v>
      </c>
      <c r="N201" s="202" t="s">
        <v>545</v>
      </c>
      <c r="O201" s="204"/>
      <c r="P201" s="203"/>
      <c r="Q201" s="178" t="s">
        <v>373</v>
      </c>
      <c r="R201" s="178" t="s">
        <v>374</v>
      </c>
      <c r="S201" s="178" t="s">
        <v>278</v>
      </c>
      <c r="T201" s="179" t="s">
        <v>547</v>
      </c>
      <c r="U201" s="179" t="s">
        <v>280</v>
      </c>
      <c r="V201" s="179" t="s">
        <v>280</v>
      </c>
      <c r="W201" s="179" t="s">
        <v>280</v>
      </c>
      <c r="X201" s="179" t="s">
        <v>280</v>
      </c>
      <c r="Y201" s="179" t="s">
        <v>547</v>
      </c>
      <c r="Z201" s="179" t="s">
        <v>280</v>
      </c>
      <c r="AA201" s="179" t="s">
        <v>547</v>
      </c>
      <c r="AB201" s="179" t="s">
        <v>280</v>
      </c>
      <c r="AC201" s="179" t="s">
        <v>280</v>
      </c>
      <c r="AD201" s="179" t="s">
        <v>280</v>
      </c>
      <c r="AE201" s="179" t="s">
        <v>280</v>
      </c>
      <c r="AF201" s="179" t="s">
        <v>280</v>
      </c>
      <c r="AG201" s="179" t="s">
        <v>280</v>
      </c>
      <c r="AH201" s="179" t="s">
        <v>280</v>
      </c>
      <c r="AI201" s="179" t="s">
        <v>280</v>
      </c>
      <c r="AJ201" s="179" t="s">
        <v>280</v>
      </c>
      <c r="AK201" s="179" t="s">
        <v>280</v>
      </c>
      <c r="AL201" s="179" t="s">
        <v>280</v>
      </c>
    </row>
    <row r="202" spans="1:38" x14ac:dyDescent="0.25">
      <c r="A202" s="178" t="s">
        <v>243</v>
      </c>
      <c r="B202" s="202" t="s">
        <v>244</v>
      </c>
      <c r="C202" s="203"/>
      <c r="D202" s="178" t="s">
        <v>284</v>
      </c>
      <c r="F202" s="202" t="s">
        <v>285</v>
      </c>
      <c r="G202" s="204"/>
      <c r="H202" s="204"/>
      <c r="I202" s="204"/>
      <c r="J202" s="204"/>
      <c r="K202" s="204"/>
      <c r="L202" s="203"/>
      <c r="M202" s="178" t="s">
        <v>544</v>
      </c>
      <c r="N202" s="202" t="s">
        <v>545</v>
      </c>
      <c r="O202" s="204"/>
      <c r="P202" s="203"/>
      <c r="Q202" s="178" t="s">
        <v>373</v>
      </c>
      <c r="R202" s="178" t="s">
        <v>374</v>
      </c>
      <c r="S202" s="178" t="s">
        <v>278</v>
      </c>
      <c r="T202" s="179" t="s">
        <v>547</v>
      </c>
      <c r="U202" s="179" t="s">
        <v>280</v>
      </c>
      <c r="V202" s="179" t="s">
        <v>280</v>
      </c>
      <c r="W202" s="179" t="s">
        <v>280</v>
      </c>
      <c r="X202" s="179" t="s">
        <v>280</v>
      </c>
      <c r="Y202" s="179" t="s">
        <v>547</v>
      </c>
      <c r="Z202" s="179" t="s">
        <v>273</v>
      </c>
      <c r="AA202" s="179" t="s">
        <v>273</v>
      </c>
      <c r="AB202" s="179" t="s">
        <v>280</v>
      </c>
      <c r="AC202" s="179" t="s">
        <v>280</v>
      </c>
      <c r="AD202" s="179" t="s">
        <v>280</v>
      </c>
      <c r="AE202" s="179" t="s">
        <v>280</v>
      </c>
      <c r="AF202" s="179" t="s">
        <v>280</v>
      </c>
      <c r="AG202" s="179" t="s">
        <v>280</v>
      </c>
      <c r="AH202" s="179" t="s">
        <v>547</v>
      </c>
      <c r="AI202" s="179" t="s">
        <v>280</v>
      </c>
      <c r="AJ202" s="179" t="s">
        <v>280</v>
      </c>
      <c r="AK202" s="179" t="s">
        <v>280</v>
      </c>
      <c r="AL202" s="179" t="s">
        <v>280</v>
      </c>
    </row>
    <row r="203" spans="1:38" x14ac:dyDescent="0.25">
      <c r="A203" s="178" t="s">
        <v>243</v>
      </c>
      <c r="B203" s="202" t="s">
        <v>244</v>
      </c>
      <c r="C203" s="203"/>
      <c r="D203" s="178" t="s">
        <v>273</v>
      </c>
      <c r="F203" s="202" t="s">
        <v>273</v>
      </c>
      <c r="G203" s="204"/>
      <c r="H203" s="204"/>
      <c r="I203" s="204"/>
      <c r="J203" s="204"/>
      <c r="K203" s="204"/>
      <c r="L203" s="203"/>
      <c r="M203" s="178" t="s">
        <v>548</v>
      </c>
      <c r="N203" s="202" t="s">
        <v>549</v>
      </c>
      <c r="O203" s="204"/>
      <c r="P203" s="203"/>
      <c r="Q203" s="178" t="s">
        <v>276</v>
      </c>
      <c r="R203" s="178" t="s">
        <v>277</v>
      </c>
      <c r="S203" s="178" t="s">
        <v>278</v>
      </c>
      <c r="T203" s="179" t="s">
        <v>550</v>
      </c>
      <c r="U203" s="179" t="s">
        <v>280</v>
      </c>
      <c r="V203" s="179" t="s">
        <v>280</v>
      </c>
      <c r="W203" s="179" t="s">
        <v>280</v>
      </c>
      <c r="X203" s="179" t="s">
        <v>280</v>
      </c>
      <c r="Y203" s="179" t="s">
        <v>550</v>
      </c>
      <c r="Z203" s="179" t="s">
        <v>280</v>
      </c>
      <c r="AA203" s="179" t="s">
        <v>550</v>
      </c>
      <c r="AB203" s="179" t="s">
        <v>280</v>
      </c>
      <c r="AC203" s="179" t="s">
        <v>280</v>
      </c>
      <c r="AD203" s="179" t="s">
        <v>280</v>
      </c>
      <c r="AE203" s="179" t="s">
        <v>280</v>
      </c>
      <c r="AF203" s="179" t="s">
        <v>280</v>
      </c>
      <c r="AG203" s="179" t="s">
        <v>280</v>
      </c>
      <c r="AH203" s="179" t="s">
        <v>280</v>
      </c>
      <c r="AI203" s="179" t="s">
        <v>280</v>
      </c>
      <c r="AJ203" s="179" t="s">
        <v>280</v>
      </c>
      <c r="AK203" s="179" t="s">
        <v>280</v>
      </c>
      <c r="AL203" s="179" t="s">
        <v>280</v>
      </c>
    </row>
    <row r="204" spans="1:38" x14ac:dyDescent="0.25">
      <c r="A204" s="178" t="s">
        <v>243</v>
      </c>
      <c r="B204" s="202" t="s">
        <v>244</v>
      </c>
      <c r="C204" s="203"/>
      <c r="D204" s="178" t="s">
        <v>551</v>
      </c>
      <c r="F204" s="202" t="s">
        <v>552</v>
      </c>
      <c r="G204" s="204"/>
      <c r="H204" s="204"/>
      <c r="I204" s="204"/>
      <c r="J204" s="204"/>
      <c r="K204" s="204"/>
      <c r="L204" s="203"/>
      <c r="M204" s="178" t="s">
        <v>548</v>
      </c>
      <c r="N204" s="202" t="s">
        <v>549</v>
      </c>
      <c r="O204" s="204"/>
      <c r="P204" s="203"/>
      <c r="Q204" s="178" t="s">
        <v>276</v>
      </c>
      <c r="R204" s="178" t="s">
        <v>277</v>
      </c>
      <c r="S204" s="178" t="s">
        <v>278</v>
      </c>
      <c r="T204" s="179" t="s">
        <v>550</v>
      </c>
      <c r="U204" s="179" t="s">
        <v>280</v>
      </c>
      <c r="V204" s="179" t="s">
        <v>280</v>
      </c>
      <c r="W204" s="179" t="s">
        <v>280</v>
      </c>
      <c r="X204" s="179" t="s">
        <v>280</v>
      </c>
      <c r="Y204" s="179" t="s">
        <v>550</v>
      </c>
      <c r="Z204" s="179" t="s">
        <v>273</v>
      </c>
      <c r="AA204" s="179" t="s">
        <v>273</v>
      </c>
      <c r="AB204" s="179" t="s">
        <v>280</v>
      </c>
      <c r="AC204" s="179" t="s">
        <v>280</v>
      </c>
      <c r="AD204" s="179" t="s">
        <v>280</v>
      </c>
      <c r="AE204" s="179" t="s">
        <v>280</v>
      </c>
      <c r="AF204" s="179" t="s">
        <v>280</v>
      </c>
      <c r="AG204" s="179" t="s">
        <v>280</v>
      </c>
      <c r="AH204" s="179" t="s">
        <v>550</v>
      </c>
      <c r="AI204" s="179" t="s">
        <v>280</v>
      </c>
      <c r="AJ204" s="179" t="s">
        <v>280</v>
      </c>
      <c r="AK204" s="179" t="s">
        <v>280</v>
      </c>
      <c r="AL204" s="179" t="s">
        <v>280</v>
      </c>
    </row>
    <row r="205" spans="1:38" x14ac:dyDescent="0.25">
      <c r="A205" s="178" t="s">
        <v>243</v>
      </c>
      <c r="B205" s="202" t="s">
        <v>244</v>
      </c>
      <c r="C205" s="203"/>
      <c r="D205" s="178" t="s">
        <v>273</v>
      </c>
      <c r="F205" s="202" t="s">
        <v>273</v>
      </c>
      <c r="G205" s="204"/>
      <c r="H205" s="204"/>
      <c r="I205" s="204"/>
      <c r="J205" s="204"/>
      <c r="K205" s="204"/>
      <c r="L205" s="203"/>
      <c r="M205" s="178" t="s">
        <v>553</v>
      </c>
      <c r="N205" s="202" t="s">
        <v>554</v>
      </c>
      <c r="O205" s="204"/>
      <c r="P205" s="203"/>
      <c r="Q205" s="178" t="s">
        <v>276</v>
      </c>
      <c r="R205" s="178" t="s">
        <v>277</v>
      </c>
      <c r="S205" s="178" t="s">
        <v>278</v>
      </c>
      <c r="T205" s="179" t="s">
        <v>555</v>
      </c>
      <c r="U205" s="179" t="s">
        <v>280</v>
      </c>
      <c r="V205" s="179" t="s">
        <v>280</v>
      </c>
      <c r="W205" s="179" t="s">
        <v>280</v>
      </c>
      <c r="X205" s="179" t="s">
        <v>280</v>
      </c>
      <c r="Y205" s="179" t="s">
        <v>555</v>
      </c>
      <c r="Z205" s="179" t="s">
        <v>280</v>
      </c>
      <c r="AA205" s="179" t="s">
        <v>555</v>
      </c>
      <c r="AB205" s="179" t="s">
        <v>280</v>
      </c>
      <c r="AC205" s="179" t="s">
        <v>280</v>
      </c>
      <c r="AD205" s="179" t="s">
        <v>280</v>
      </c>
      <c r="AE205" s="179" t="s">
        <v>280</v>
      </c>
      <c r="AF205" s="179" t="s">
        <v>280</v>
      </c>
      <c r="AG205" s="179" t="s">
        <v>280</v>
      </c>
      <c r="AH205" s="179" t="s">
        <v>280</v>
      </c>
      <c r="AI205" s="179" t="s">
        <v>280</v>
      </c>
      <c r="AJ205" s="179" t="s">
        <v>280</v>
      </c>
      <c r="AK205" s="179" t="s">
        <v>280</v>
      </c>
      <c r="AL205" s="179" t="s">
        <v>280</v>
      </c>
    </row>
    <row r="206" spans="1:38" x14ac:dyDescent="0.25">
      <c r="A206" s="178" t="s">
        <v>243</v>
      </c>
      <c r="B206" s="202" t="s">
        <v>244</v>
      </c>
      <c r="C206" s="203"/>
      <c r="D206" s="178" t="s">
        <v>287</v>
      </c>
      <c r="F206" s="202" t="s">
        <v>288</v>
      </c>
      <c r="G206" s="204"/>
      <c r="H206" s="204"/>
      <c r="I206" s="204"/>
      <c r="J206" s="204"/>
      <c r="K206" s="204"/>
      <c r="L206" s="203"/>
      <c r="M206" s="178" t="s">
        <v>553</v>
      </c>
      <c r="N206" s="202" t="s">
        <v>554</v>
      </c>
      <c r="O206" s="204"/>
      <c r="P206" s="203"/>
      <c r="Q206" s="178" t="s">
        <v>276</v>
      </c>
      <c r="R206" s="178" t="s">
        <v>277</v>
      </c>
      <c r="S206" s="178" t="s">
        <v>278</v>
      </c>
      <c r="T206" s="179" t="s">
        <v>555</v>
      </c>
      <c r="U206" s="179" t="s">
        <v>280</v>
      </c>
      <c r="V206" s="179" t="s">
        <v>280</v>
      </c>
      <c r="W206" s="179" t="s">
        <v>280</v>
      </c>
      <c r="X206" s="179" t="s">
        <v>280</v>
      </c>
      <c r="Y206" s="179" t="s">
        <v>555</v>
      </c>
      <c r="Z206" s="179" t="s">
        <v>273</v>
      </c>
      <c r="AA206" s="179" t="s">
        <v>273</v>
      </c>
      <c r="AB206" s="179" t="s">
        <v>280</v>
      </c>
      <c r="AC206" s="179" t="s">
        <v>280</v>
      </c>
      <c r="AD206" s="179" t="s">
        <v>280</v>
      </c>
      <c r="AE206" s="179" t="s">
        <v>280</v>
      </c>
      <c r="AF206" s="179" t="s">
        <v>280</v>
      </c>
      <c r="AG206" s="179" t="s">
        <v>280</v>
      </c>
      <c r="AH206" s="179" t="s">
        <v>555</v>
      </c>
      <c r="AI206" s="179" t="s">
        <v>280</v>
      </c>
      <c r="AJ206" s="179" t="s">
        <v>280</v>
      </c>
      <c r="AK206" s="179" t="s">
        <v>280</v>
      </c>
      <c r="AL206" s="179" t="s">
        <v>280</v>
      </c>
    </row>
    <row r="207" spans="1:38" x14ac:dyDescent="0.25">
      <c r="A207" s="178" t="s">
        <v>243</v>
      </c>
      <c r="B207" s="202" t="s">
        <v>244</v>
      </c>
      <c r="C207" s="203"/>
      <c r="D207" s="178" t="s">
        <v>273</v>
      </c>
      <c r="F207" s="202" t="s">
        <v>273</v>
      </c>
      <c r="G207" s="204"/>
      <c r="H207" s="204"/>
      <c r="I207" s="204"/>
      <c r="J207" s="204"/>
      <c r="K207" s="204"/>
      <c r="L207" s="203"/>
      <c r="M207" s="178" t="s">
        <v>548</v>
      </c>
      <c r="N207" s="202" t="s">
        <v>549</v>
      </c>
      <c r="O207" s="204"/>
      <c r="P207" s="203"/>
      <c r="Q207" s="178" t="s">
        <v>373</v>
      </c>
      <c r="R207" s="178" t="s">
        <v>374</v>
      </c>
      <c r="S207" s="178" t="s">
        <v>278</v>
      </c>
      <c r="T207" s="179" t="s">
        <v>556</v>
      </c>
      <c r="U207" s="179" t="s">
        <v>280</v>
      </c>
      <c r="V207" s="179" t="s">
        <v>280</v>
      </c>
      <c r="W207" s="179" t="s">
        <v>280</v>
      </c>
      <c r="X207" s="179" t="s">
        <v>280</v>
      </c>
      <c r="Y207" s="179" t="s">
        <v>556</v>
      </c>
      <c r="Z207" s="179" t="s">
        <v>280</v>
      </c>
      <c r="AA207" s="179" t="s">
        <v>556</v>
      </c>
      <c r="AB207" s="179" t="s">
        <v>280</v>
      </c>
      <c r="AC207" s="179" t="s">
        <v>280</v>
      </c>
      <c r="AD207" s="179" t="s">
        <v>280</v>
      </c>
      <c r="AE207" s="179" t="s">
        <v>280</v>
      </c>
      <c r="AF207" s="179" t="s">
        <v>280</v>
      </c>
      <c r="AG207" s="179" t="s">
        <v>280</v>
      </c>
      <c r="AH207" s="179" t="s">
        <v>280</v>
      </c>
      <c r="AI207" s="179" t="s">
        <v>280</v>
      </c>
      <c r="AJ207" s="179" t="s">
        <v>280</v>
      </c>
      <c r="AK207" s="179" t="s">
        <v>280</v>
      </c>
      <c r="AL207" s="179" t="s">
        <v>280</v>
      </c>
    </row>
    <row r="208" spans="1:38" x14ac:dyDescent="0.25">
      <c r="A208" s="178" t="s">
        <v>243</v>
      </c>
      <c r="B208" s="202" t="s">
        <v>244</v>
      </c>
      <c r="C208" s="203"/>
      <c r="D208" s="178" t="s">
        <v>551</v>
      </c>
      <c r="F208" s="202" t="s">
        <v>552</v>
      </c>
      <c r="G208" s="204"/>
      <c r="H208" s="204"/>
      <c r="I208" s="204"/>
      <c r="J208" s="204"/>
      <c r="K208" s="204"/>
      <c r="L208" s="203"/>
      <c r="M208" s="178" t="s">
        <v>548</v>
      </c>
      <c r="N208" s="202" t="s">
        <v>549</v>
      </c>
      <c r="O208" s="204"/>
      <c r="P208" s="203"/>
      <c r="Q208" s="178" t="s">
        <v>373</v>
      </c>
      <c r="R208" s="178" t="s">
        <v>374</v>
      </c>
      <c r="S208" s="178" t="s">
        <v>278</v>
      </c>
      <c r="T208" s="179" t="s">
        <v>556</v>
      </c>
      <c r="U208" s="179" t="s">
        <v>280</v>
      </c>
      <c r="V208" s="179" t="s">
        <v>280</v>
      </c>
      <c r="W208" s="179" t="s">
        <v>280</v>
      </c>
      <c r="X208" s="179" t="s">
        <v>280</v>
      </c>
      <c r="Y208" s="179" t="s">
        <v>556</v>
      </c>
      <c r="Z208" s="179" t="s">
        <v>273</v>
      </c>
      <c r="AA208" s="179" t="s">
        <v>273</v>
      </c>
      <c r="AB208" s="179" t="s">
        <v>280</v>
      </c>
      <c r="AC208" s="179" t="s">
        <v>280</v>
      </c>
      <c r="AD208" s="179" t="s">
        <v>280</v>
      </c>
      <c r="AE208" s="179" t="s">
        <v>280</v>
      </c>
      <c r="AF208" s="179" t="s">
        <v>280</v>
      </c>
      <c r="AG208" s="179" t="s">
        <v>280</v>
      </c>
      <c r="AH208" s="179" t="s">
        <v>556</v>
      </c>
      <c r="AI208" s="179" t="s">
        <v>280</v>
      </c>
      <c r="AJ208" s="179" t="s">
        <v>280</v>
      </c>
      <c r="AK208" s="179" t="s">
        <v>280</v>
      </c>
      <c r="AL208" s="179" t="s">
        <v>280</v>
      </c>
    </row>
    <row r="209" spans="1:38" x14ac:dyDescent="0.25">
      <c r="A209" s="178" t="s">
        <v>243</v>
      </c>
      <c r="B209" s="202" t="s">
        <v>244</v>
      </c>
      <c r="C209" s="203"/>
      <c r="D209" s="178" t="s">
        <v>273</v>
      </c>
      <c r="F209" s="202" t="s">
        <v>273</v>
      </c>
      <c r="G209" s="204"/>
      <c r="H209" s="204"/>
      <c r="I209" s="204"/>
      <c r="J209" s="204"/>
      <c r="K209" s="204"/>
      <c r="L209" s="203"/>
      <c r="M209" s="178" t="s">
        <v>553</v>
      </c>
      <c r="N209" s="202" t="s">
        <v>554</v>
      </c>
      <c r="O209" s="204"/>
      <c r="P209" s="203"/>
      <c r="Q209" s="178" t="s">
        <v>373</v>
      </c>
      <c r="R209" s="178" t="s">
        <v>374</v>
      </c>
      <c r="S209" s="178" t="s">
        <v>278</v>
      </c>
      <c r="T209" s="179" t="s">
        <v>556</v>
      </c>
      <c r="U209" s="179" t="s">
        <v>280</v>
      </c>
      <c r="V209" s="179" t="s">
        <v>280</v>
      </c>
      <c r="W209" s="179" t="s">
        <v>280</v>
      </c>
      <c r="X209" s="179" t="s">
        <v>280</v>
      </c>
      <c r="Y209" s="179" t="s">
        <v>556</v>
      </c>
      <c r="Z209" s="179" t="s">
        <v>280</v>
      </c>
      <c r="AA209" s="179" t="s">
        <v>556</v>
      </c>
      <c r="AB209" s="179" t="s">
        <v>280</v>
      </c>
      <c r="AC209" s="179" t="s">
        <v>280</v>
      </c>
      <c r="AD209" s="179" t="s">
        <v>280</v>
      </c>
      <c r="AE209" s="179" t="s">
        <v>280</v>
      </c>
      <c r="AF209" s="179" t="s">
        <v>280</v>
      </c>
      <c r="AG209" s="179" t="s">
        <v>280</v>
      </c>
      <c r="AH209" s="179" t="s">
        <v>280</v>
      </c>
      <c r="AI209" s="179" t="s">
        <v>280</v>
      </c>
      <c r="AJ209" s="179" t="s">
        <v>280</v>
      </c>
      <c r="AK209" s="179" t="s">
        <v>280</v>
      </c>
      <c r="AL209" s="179" t="s">
        <v>280</v>
      </c>
    </row>
    <row r="210" spans="1:38" x14ac:dyDescent="0.25">
      <c r="A210" s="178" t="s">
        <v>243</v>
      </c>
      <c r="B210" s="202" t="s">
        <v>244</v>
      </c>
      <c r="C210" s="203"/>
      <c r="D210" s="178" t="s">
        <v>287</v>
      </c>
      <c r="F210" s="202" t="s">
        <v>288</v>
      </c>
      <c r="G210" s="204"/>
      <c r="H210" s="204"/>
      <c r="I210" s="204"/>
      <c r="J210" s="204"/>
      <c r="K210" s="204"/>
      <c r="L210" s="203"/>
      <c r="M210" s="178" t="s">
        <v>553</v>
      </c>
      <c r="N210" s="202" t="s">
        <v>554</v>
      </c>
      <c r="O210" s="204"/>
      <c r="P210" s="203"/>
      <c r="Q210" s="178" t="s">
        <v>373</v>
      </c>
      <c r="R210" s="178" t="s">
        <v>374</v>
      </c>
      <c r="S210" s="178" t="s">
        <v>278</v>
      </c>
      <c r="T210" s="179" t="s">
        <v>556</v>
      </c>
      <c r="U210" s="179" t="s">
        <v>280</v>
      </c>
      <c r="V210" s="179" t="s">
        <v>280</v>
      </c>
      <c r="W210" s="179" t="s">
        <v>280</v>
      </c>
      <c r="X210" s="179" t="s">
        <v>280</v>
      </c>
      <c r="Y210" s="179" t="s">
        <v>556</v>
      </c>
      <c r="Z210" s="179" t="s">
        <v>273</v>
      </c>
      <c r="AA210" s="179" t="s">
        <v>273</v>
      </c>
      <c r="AB210" s="179" t="s">
        <v>280</v>
      </c>
      <c r="AC210" s="179" t="s">
        <v>280</v>
      </c>
      <c r="AD210" s="179" t="s">
        <v>280</v>
      </c>
      <c r="AE210" s="179" t="s">
        <v>280</v>
      </c>
      <c r="AF210" s="179" t="s">
        <v>280</v>
      </c>
      <c r="AG210" s="179" t="s">
        <v>280</v>
      </c>
      <c r="AH210" s="179" t="s">
        <v>556</v>
      </c>
      <c r="AI210" s="179" t="s">
        <v>280</v>
      </c>
      <c r="AJ210" s="179" t="s">
        <v>280</v>
      </c>
      <c r="AK210" s="179" t="s">
        <v>280</v>
      </c>
      <c r="AL210" s="179" t="s">
        <v>280</v>
      </c>
    </row>
    <row r="211" spans="1:38" x14ac:dyDescent="0.25">
      <c r="A211" s="178" t="s">
        <v>243</v>
      </c>
      <c r="B211" s="202" t="s">
        <v>244</v>
      </c>
      <c r="C211" s="203"/>
      <c r="D211" s="178" t="s">
        <v>273</v>
      </c>
      <c r="F211" s="202" t="s">
        <v>273</v>
      </c>
      <c r="G211" s="204"/>
      <c r="H211" s="204"/>
      <c r="I211" s="204"/>
      <c r="J211" s="204"/>
      <c r="K211" s="204"/>
      <c r="L211" s="203"/>
      <c r="M211" s="178" t="s">
        <v>557</v>
      </c>
      <c r="N211" s="202" t="s">
        <v>558</v>
      </c>
      <c r="O211" s="204"/>
      <c r="P211" s="203"/>
      <c r="Q211" s="178" t="s">
        <v>276</v>
      </c>
      <c r="R211" s="178" t="s">
        <v>277</v>
      </c>
      <c r="S211" s="178" t="s">
        <v>278</v>
      </c>
      <c r="T211" s="179" t="s">
        <v>546</v>
      </c>
      <c r="U211" s="179" t="s">
        <v>280</v>
      </c>
      <c r="V211" s="179" t="s">
        <v>280</v>
      </c>
      <c r="W211" s="179" t="s">
        <v>280</v>
      </c>
      <c r="X211" s="179" t="s">
        <v>280</v>
      </c>
      <c r="Y211" s="179" t="s">
        <v>546</v>
      </c>
      <c r="Z211" s="179" t="s">
        <v>280</v>
      </c>
      <c r="AA211" s="179" t="s">
        <v>546</v>
      </c>
      <c r="AB211" s="179" t="s">
        <v>280</v>
      </c>
      <c r="AC211" s="179" t="s">
        <v>280</v>
      </c>
      <c r="AD211" s="179" t="s">
        <v>280</v>
      </c>
      <c r="AE211" s="179" t="s">
        <v>280</v>
      </c>
      <c r="AF211" s="179" t="s">
        <v>280</v>
      </c>
      <c r="AG211" s="179" t="s">
        <v>280</v>
      </c>
      <c r="AH211" s="179" t="s">
        <v>280</v>
      </c>
      <c r="AI211" s="179" t="s">
        <v>280</v>
      </c>
      <c r="AJ211" s="179" t="s">
        <v>280</v>
      </c>
      <c r="AK211" s="179" t="s">
        <v>280</v>
      </c>
      <c r="AL211" s="179" t="s">
        <v>280</v>
      </c>
    </row>
    <row r="212" spans="1:38" x14ac:dyDescent="0.25">
      <c r="A212" s="178" t="s">
        <v>243</v>
      </c>
      <c r="B212" s="202" t="s">
        <v>244</v>
      </c>
      <c r="C212" s="203"/>
      <c r="D212" s="178" t="s">
        <v>284</v>
      </c>
      <c r="F212" s="202" t="s">
        <v>285</v>
      </c>
      <c r="G212" s="204"/>
      <c r="H212" s="204"/>
      <c r="I212" s="204"/>
      <c r="J212" s="204"/>
      <c r="K212" s="204"/>
      <c r="L212" s="203"/>
      <c r="M212" s="178" t="s">
        <v>557</v>
      </c>
      <c r="N212" s="202" t="s">
        <v>558</v>
      </c>
      <c r="O212" s="204"/>
      <c r="P212" s="203"/>
      <c r="Q212" s="178" t="s">
        <v>276</v>
      </c>
      <c r="R212" s="178" t="s">
        <v>277</v>
      </c>
      <c r="S212" s="178" t="s">
        <v>278</v>
      </c>
      <c r="T212" s="179" t="s">
        <v>546</v>
      </c>
      <c r="U212" s="179" t="s">
        <v>280</v>
      </c>
      <c r="V212" s="179" t="s">
        <v>280</v>
      </c>
      <c r="W212" s="179" t="s">
        <v>280</v>
      </c>
      <c r="X212" s="179" t="s">
        <v>280</v>
      </c>
      <c r="Y212" s="179" t="s">
        <v>546</v>
      </c>
      <c r="Z212" s="179" t="s">
        <v>273</v>
      </c>
      <c r="AA212" s="179" t="s">
        <v>273</v>
      </c>
      <c r="AB212" s="179" t="s">
        <v>280</v>
      </c>
      <c r="AC212" s="179" t="s">
        <v>280</v>
      </c>
      <c r="AD212" s="179" t="s">
        <v>280</v>
      </c>
      <c r="AE212" s="179" t="s">
        <v>280</v>
      </c>
      <c r="AF212" s="179" t="s">
        <v>280</v>
      </c>
      <c r="AG212" s="179" t="s">
        <v>280</v>
      </c>
      <c r="AH212" s="179" t="s">
        <v>546</v>
      </c>
      <c r="AI212" s="179" t="s">
        <v>280</v>
      </c>
      <c r="AJ212" s="179" t="s">
        <v>280</v>
      </c>
      <c r="AK212" s="179" t="s">
        <v>280</v>
      </c>
      <c r="AL212" s="179" t="s">
        <v>280</v>
      </c>
    </row>
    <row r="213" spans="1:38" x14ac:dyDescent="0.25">
      <c r="A213" s="178" t="s">
        <v>243</v>
      </c>
      <c r="B213" s="202" t="s">
        <v>244</v>
      </c>
      <c r="C213" s="203"/>
      <c r="D213" s="178" t="s">
        <v>273</v>
      </c>
      <c r="F213" s="202" t="s">
        <v>273</v>
      </c>
      <c r="G213" s="204"/>
      <c r="H213" s="204"/>
      <c r="I213" s="204"/>
      <c r="J213" s="204"/>
      <c r="K213" s="204"/>
      <c r="L213" s="203"/>
      <c r="M213" s="178" t="s">
        <v>557</v>
      </c>
      <c r="N213" s="202" t="s">
        <v>558</v>
      </c>
      <c r="O213" s="204"/>
      <c r="P213" s="203"/>
      <c r="Q213" s="178" t="s">
        <v>373</v>
      </c>
      <c r="R213" s="178" t="s">
        <v>374</v>
      </c>
      <c r="S213" s="178" t="s">
        <v>278</v>
      </c>
      <c r="T213" s="179" t="s">
        <v>484</v>
      </c>
      <c r="U213" s="179" t="s">
        <v>280</v>
      </c>
      <c r="V213" s="179" t="s">
        <v>280</v>
      </c>
      <c r="W213" s="179" t="s">
        <v>280</v>
      </c>
      <c r="X213" s="179" t="s">
        <v>280</v>
      </c>
      <c r="Y213" s="179" t="s">
        <v>484</v>
      </c>
      <c r="Z213" s="179" t="s">
        <v>280</v>
      </c>
      <c r="AA213" s="179" t="s">
        <v>484</v>
      </c>
      <c r="AB213" s="179" t="s">
        <v>280</v>
      </c>
      <c r="AC213" s="179" t="s">
        <v>280</v>
      </c>
      <c r="AD213" s="179" t="s">
        <v>280</v>
      </c>
      <c r="AE213" s="179" t="s">
        <v>280</v>
      </c>
      <c r="AF213" s="179" t="s">
        <v>280</v>
      </c>
      <c r="AG213" s="179" t="s">
        <v>280</v>
      </c>
      <c r="AH213" s="179" t="s">
        <v>280</v>
      </c>
      <c r="AI213" s="179" t="s">
        <v>280</v>
      </c>
      <c r="AJ213" s="179" t="s">
        <v>280</v>
      </c>
      <c r="AK213" s="179" t="s">
        <v>280</v>
      </c>
      <c r="AL213" s="179" t="s">
        <v>280</v>
      </c>
    </row>
    <row r="214" spans="1:38" x14ac:dyDescent="0.25">
      <c r="A214" s="178" t="s">
        <v>243</v>
      </c>
      <c r="B214" s="202" t="s">
        <v>244</v>
      </c>
      <c r="C214" s="203"/>
      <c r="D214" s="178" t="s">
        <v>284</v>
      </c>
      <c r="F214" s="202" t="s">
        <v>285</v>
      </c>
      <c r="G214" s="204"/>
      <c r="H214" s="204"/>
      <c r="I214" s="204"/>
      <c r="J214" s="204"/>
      <c r="K214" s="204"/>
      <c r="L214" s="203"/>
      <c r="M214" s="178" t="s">
        <v>557</v>
      </c>
      <c r="N214" s="202" t="s">
        <v>558</v>
      </c>
      <c r="O214" s="204"/>
      <c r="P214" s="203"/>
      <c r="Q214" s="178" t="s">
        <v>373</v>
      </c>
      <c r="R214" s="178" t="s">
        <v>374</v>
      </c>
      <c r="S214" s="178" t="s">
        <v>278</v>
      </c>
      <c r="T214" s="179" t="s">
        <v>484</v>
      </c>
      <c r="U214" s="179" t="s">
        <v>280</v>
      </c>
      <c r="V214" s="179" t="s">
        <v>280</v>
      </c>
      <c r="W214" s="179" t="s">
        <v>280</v>
      </c>
      <c r="X214" s="179" t="s">
        <v>280</v>
      </c>
      <c r="Y214" s="179" t="s">
        <v>484</v>
      </c>
      <c r="Z214" s="179" t="s">
        <v>273</v>
      </c>
      <c r="AA214" s="179" t="s">
        <v>273</v>
      </c>
      <c r="AB214" s="179" t="s">
        <v>280</v>
      </c>
      <c r="AC214" s="179" t="s">
        <v>280</v>
      </c>
      <c r="AD214" s="179" t="s">
        <v>280</v>
      </c>
      <c r="AE214" s="179" t="s">
        <v>280</v>
      </c>
      <c r="AF214" s="179" t="s">
        <v>280</v>
      </c>
      <c r="AG214" s="179" t="s">
        <v>280</v>
      </c>
      <c r="AH214" s="179" t="s">
        <v>484</v>
      </c>
      <c r="AI214" s="179" t="s">
        <v>280</v>
      </c>
      <c r="AJ214" s="179" t="s">
        <v>280</v>
      </c>
      <c r="AK214" s="179" t="s">
        <v>280</v>
      </c>
      <c r="AL214" s="179" t="s">
        <v>280</v>
      </c>
    </row>
    <row r="215" spans="1:38" x14ac:dyDescent="0.25">
      <c r="A215" s="178" t="s">
        <v>243</v>
      </c>
      <c r="B215" s="202" t="s">
        <v>244</v>
      </c>
      <c r="C215" s="203"/>
      <c r="D215" s="178" t="s">
        <v>273</v>
      </c>
      <c r="F215" s="202" t="s">
        <v>273</v>
      </c>
      <c r="G215" s="204"/>
      <c r="H215" s="204"/>
      <c r="I215" s="204"/>
      <c r="J215" s="204"/>
      <c r="K215" s="204"/>
      <c r="L215" s="203"/>
      <c r="M215" s="178" t="s">
        <v>559</v>
      </c>
      <c r="N215" s="202" t="s">
        <v>560</v>
      </c>
      <c r="O215" s="204"/>
      <c r="P215" s="203"/>
      <c r="Q215" s="178" t="s">
        <v>276</v>
      </c>
      <c r="R215" s="178" t="s">
        <v>277</v>
      </c>
      <c r="S215" s="178" t="s">
        <v>278</v>
      </c>
      <c r="T215" s="179" t="s">
        <v>561</v>
      </c>
      <c r="U215" s="179" t="s">
        <v>280</v>
      </c>
      <c r="V215" s="179" t="s">
        <v>280</v>
      </c>
      <c r="W215" s="179" t="s">
        <v>280</v>
      </c>
      <c r="X215" s="179" t="s">
        <v>280</v>
      </c>
      <c r="Y215" s="179" t="s">
        <v>561</v>
      </c>
      <c r="Z215" s="179" t="s">
        <v>280</v>
      </c>
      <c r="AA215" s="179" t="s">
        <v>561</v>
      </c>
      <c r="AB215" s="179" t="s">
        <v>280</v>
      </c>
      <c r="AC215" s="179" t="s">
        <v>280</v>
      </c>
      <c r="AD215" s="179" t="s">
        <v>280</v>
      </c>
      <c r="AE215" s="179" t="s">
        <v>280</v>
      </c>
      <c r="AF215" s="179" t="s">
        <v>280</v>
      </c>
      <c r="AG215" s="179" t="s">
        <v>280</v>
      </c>
      <c r="AH215" s="179" t="s">
        <v>280</v>
      </c>
      <c r="AI215" s="179" t="s">
        <v>280</v>
      </c>
      <c r="AJ215" s="179" t="s">
        <v>280</v>
      </c>
      <c r="AK215" s="179" t="s">
        <v>280</v>
      </c>
      <c r="AL215" s="179" t="s">
        <v>280</v>
      </c>
    </row>
    <row r="216" spans="1:38" x14ac:dyDescent="0.25">
      <c r="A216" s="178" t="s">
        <v>243</v>
      </c>
      <c r="B216" s="202" t="s">
        <v>244</v>
      </c>
      <c r="C216" s="203"/>
      <c r="D216" s="178" t="s">
        <v>287</v>
      </c>
      <c r="F216" s="202" t="s">
        <v>288</v>
      </c>
      <c r="G216" s="204"/>
      <c r="H216" s="204"/>
      <c r="I216" s="204"/>
      <c r="J216" s="204"/>
      <c r="K216" s="204"/>
      <c r="L216" s="203"/>
      <c r="M216" s="178" t="s">
        <v>559</v>
      </c>
      <c r="N216" s="202" t="s">
        <v>560</v>
      </c>
      <c r="O216" s="204"/>
      <c r="P216" s="203"/>
      <c r="Q216" s="178" t="s">
        <v>276</v>
      </c>
      <c r="R216" s="178" t="s">
        <v>277</v>
      </c>
      <c r="S216" s="178" t="s">
        <v>278</v>
      </c>
      <c r="T216" s="179" t="s">
        <v>561</v>
      </c>
      <c r="U216" s="179" t="s">
        <v>280</v>
      </c>
      <c r="V216" s="179" t="s">
        <v>280</v>
      </c>
      <c r="W216" s="179" t="s">
        <v>280</v>
      </c>
      <c r="X216" s="179" t="s">
        <v>280</v>
      </c>
      <c r="Y216" s="179" t="s">
        <v>561</v>
      </c>
      <c r="Z216" s="179" t="s">
        <v>273</v>
      </c>
      <c r="AA216" s="179" t="s">
        <v>273</v>
      </c>
      <c r="AB216" s="179" t="s">
        <v>280</v>
      </c>
      <c r="AC216" s="179" t="s">
        <v>280</v>
      </c>
      <c r="AD216" s="179" t="s">
        <v>280</v>
      </c>
      <c r="AE216" s="179" t="s">
        <v>280</v>
      </c>
      <c r="AF216" s="179" t="s">
        <v>280</v>
      </c>
      <c r="AG216" s="179" t="s">
        <v>280</v>
      </c>
      <c r="AH216" s="179" t="s">
        <v>561</v>
      </c>
      <c r="AI216" s="179" t="s">
        <v>280</v>
      </c>
      <c r="AJ216" s="179" t="s">
        <v>280</v>
      </c>
      <c r="AK216" s="179" t="s">
        <v>280</v>
      </c>
      <c r="AL216" s="179" t="s">
        <v>280</v>
      </c>
    </row>
    <row r="217" spans="1:38" x14ac:dyDescent="0.25">
      <c r="A217" s="178" t="s">
        <v>243</v>
      </c>
      <c r="B217" s="202" t="s">
        <v>244</v>
      </c>
      <c r="C217" s="203"/>
      <c r="D217" s="178" t="s">
        <v>273</v>
      </c>
      <c r="F217" s="202" t="s">
        <v>273</v>
      </c>
      <c r="G217" s="204"/>
      <c r="H217" s="204"/>
      <c r="I217" s="204"/>
      <c r="J217" s="204"/>
      <c r="K217" s="204"/>
      <c r="L217" s="203"/>
      <c r="M217" s="178" t="s">
        <v>559</v>
      </c>
      <c r="N217" s="202" t="s">
        <v>560</v>
      </c>
      <c r="O217" s="204"/>
      <c r="P217" s="203"/>
      <c r="Q217" s="178" t="s">
        <v>373</v>
      </c>
      <c r="R217" s="178" t="s">
        <v>374</v>
      </c>
      <c r="S217" s="178" t="s">
        <v>278</v>
      </c>
      <c r="T217" s="179" t="s">
        <v>543</v>
      </c>
      <c r="U217" s="179" t="s">
        <v>280</v>
      </c>
      <c r="V217" s="179" t="s">
        <v>280</v>
      </c>
      <c r="W217" s="179" t="s">
        <v>280</v>
      </c>
      <c r="X217" s="179" t="s">
        <v>280</v>
      </c>
      <c r="Y217" s="179" t="s">
        <v>543</v>
      </c>
      <c r="Z217" s="179" t="s">
        <v>280</v>
      </c>
      <c r="AA217" s="179" t="s">
        <v>543</v>
      </c>
      <c r="AB217" s="179" t="s">
        <v>280</v>
      </c>
      <c r="AC217" s="179" t="s">
        <v>280</v>
      </c>
      <c r="AD217" s="179" t="s">
        <v>280</v>
      </c>
      <c r="AE217" s="179" t="s">
        <v>280</v>
      </c>
      <c r="AF217" s="179" t="s">
        <v>280</v>
      </c>
      <c r="AG217" s="179" t="s">
        <v>280</v>
      </c>
      <c r="AH217" s="179" t="s">
        <v>280</v>
      </c>
      <c r="AI217" s="179" t="s">
        <v>280</v>
      </c>
      <c r="AJ217" s="179" t="s">
        <v>280</v>
      </c>
      <c r="AK217" s="179" t="s">
        <v>280</v>
      </c>
      <c r="AL217" s="179" t="s">
        <v>280</v>
      </c>
    </row>
    <row r="218" spans="1:38" x14ac:dyDescent="0.25">
      <c r="A218" s="178" t="s">
        <v>243</v>
      </c>
      <c r="B218" s="202" t="s">
        <v>244</v>
      </c>
      <c r="C218" s="203"/>
      <c r="D218" s="178" t="s">
        <v>287</v>
      </c>
      <c r="F218" s="202" t="s">
        <v>288</v>
      </c>
      <c r="G218" s="204"/>
      <c r="H218" s="204"/>
      <c r="I218" s="204"/>
      <c r="J218" s="204"/>
      <c r="K218" s="204"/>
      <c r="L218" s="203"/>
      <c r="M218" s="178" t="s">
        <v>559</v>
      </c>
      <c r="N218" s="202" t="s">
        <v>560</v>
      </c>
      <c r="O218" s="204"/>
      <c r="P218" s="203"/>
      <c r="Q218" s="178" t="s">
        <v>373</v>
      </c>
      <c r="R218" s="178" t="s">
        <v>374</v>
      </c>
      <c r="S218" s="178" t="s">
        <v>278</v>
      </c>
      <c r="T218" s="179" t="s">
        <v>543</v>
      </c>
      <c r="U218" s="179" t="s">
        <v>280</v>
      </c>
      <c r="V218" s="179" t="s">
        <v>280</v>
      </c>
      <c r="W218" s="179" t="s">
        <v>280</v>
      </c>
      <c r="X218" s="179" t="s">
        <v>280</v>
      </c>
      <c r="Y218" s="179" t="s">
        <v>543</v>
      </c>
      <c r="Z218" s="179" t="s">
        <v>273</v>
      </c>
      <c r="AA218" s="179" t="s">
        <v>273</v>
      </c>
      <c r="AB218" s="179" t="s">
        <v>280</v>
      </c>
      <c r="AC218" s="179" t="s">
        <v>280</v>
      </c>
      <c r="AD218" s="179" t="s">
        <v>280</v>
      </c>
      <c r="AE218" s="179" t="s">
        <v>280</v>
      </c>
      <c r="AF218" s="179" t="s">
        <v>280</v>
      </c>
      <c r="AG218" s="179" t="s">
        <v>280</v>
      </c>
      <c r="AH218" s="179" t="s">
        <v>543</v>
      </c>
      <c r="AI218" s="179" t="s">
        <v>280</v>
      </c>
      <c r="AJ218" s="179" t="s">
        <v>280</v>
      </c>
      <c r="AK218" s="179" t="s">
        <v>280</v>
      </c>
      <c r="AL218" s="179" t="s">
        <v>280</v>
      </c>
    </row>
    <row r="219" spans="1:38" ht="0" hidden="1" customHeight="1" x14ac:dyDescent="0.25"/>
  </sheetData>
  <mergeCells count="623">
    <mergeCell ref="B14:C14"/>
    <mergeCell ref="D14:L14"/>
    <mergeCell ref="M14:P14"/>
    <mergeCell ref="B15:C15"/>
    <mergeCell ref="F15:L15"/>
    <mergeCell ref="N15:P15"/>
    <mergeCell ref="A2:B11"/>
    <mergeCell ref="C2:D8"/>
    <mergeCell ref="I2:I3"/>
    <mergeCell ref="K2:N3"/>
    <mergeCell ref="G5:G6"/>
    <mergeCell ref="K5:N5"/>
    <mergeCell ref="G8:G9"/>
    <mergeCell ref="I8:K10"/>
    <mergeCell ref="B18:C18"/>
    <mergeCell ref="F18:L18"/>
    <mergeCell ref="N18:P18"/>
    <mergeCell ref="B19:C19"/>
    <mergeCell ref="F19:L19"/>
    <mergeCell ref="N19:P19"/>
    <mergeCell ref="B16:C16"/>
    <mergeCell ref="F16:L16"/>
    <mergeCell ref="N16:P16"/>
    <mergeCell ref="B17:C17"/>
    <mergeCell ref="F17:L17"/>
    <mergeCell ref="N17:P17"/>
    <mergeCell ref="B22:C22"/>
    <mergeCell ref="F22:L22"/>
    <mergeCell ref="N22:P22"/>
    <mergeCell ref="B23:C23"/>
    <mergeCell ref="F23:L23"/>
    <mergeCell ref="N23:P23"/>
    <mergeCell ref="B20:C20"/>
    <mergeCell ref="F20:L20"/>
    <mergeCell ref="N20:P20"/>
    <mergeCell ref="B21:C21"/>
    <mergeCell ref="F21:L21"/>
    <mergeCell ref="N21:P21"/>
    <mergeCell ref="B26:C26"/>
    <mergeCell ref="F26:L26"/>
    <mergeCell ref="N26:P26"/>
    <mergeCell ref="B27:C27"/>
    <mergeCell ref="F27:L27"/>
    <mergeCell ref="N27:P27"/>
    <mergeCell ref="B24:C24"/>
    <mergeCell ref="F24:L24"/>
    <mergeCell ref="N24:P24"/>
    <mergeCell ref="B25:C25"/>
    <mergeCell ref="F25:L25"/>
    <mergeCell ref="N25:P25"/>
    <mergeCell ref="B30:C30"/>
    <mergeCell ref="F30:L30"/>
    <mergeCell ref="N30:P30"/>
    <mergeCell ref="B31:C31"/>
    <mergeCell ref="F31:L31"/>
    <mergeCell ref="N31:P31"/>
    <mergeCell ref="B28:C28"/>
    <mergeCell ref="F28:L28"/>
    <mergeCell ref="N28:P28"/>
    <mergeCell ref="B29:C29"/>
    <mergeCell ref="F29:L29"/>
    <mergeCell ref="N29:P29"/>
    <mergeCell ref="B34:C34"/>
    <mergeCell ref="F34:L34"/>
    <mergeCell ref="N34:P34"/>
    <mergeCell ref="B35:C35"/>
    <mergeCell ref="F35:L35"/>
    <mergeCell ref="N35:P35"/>
    <mergeCell ref="B32:C32"/>
    <mergeCell ref="F32:L32"/>
    <mergeCell ref="N32:P32"/>
    <mergeCell ref="B33:C33"/>
    <mergeCell ref="F33:L33"/>
    <mergeCell ref="N33:P33"/>
    <mergeCell ref="B38:C38"/>
    <mergeCell ref="F38:L38"/>
    <mergeCell ref="N38:P38"/>
    <mergeCell ref="B39:C39"/>
    <mergeCell ref="F39:L39"/>
    <mergeCell ref="N39:P39"/>
    <mergeCell ref="B36:C36"/>
    <mergeCell ref="F36:L36"/>
    <mergeCell ref="N36:P36"/>
    <mergeCell ref="B37:C37"/>
    <mergeCell ref="F37:L37"/>
    <mergeCell ref="N37:P37"/>
    <mergeCell ref="B42:C42"/>
    <mergeCell ref="F42:L42"/>
    <mergeCell ref="N42:P42"/>
    <mergeCell ref="B43:C43"/>
    <mergeCell ref="F43:L43"/>
    <mergeCell ref="N43:P43"/>
    <mergeCell ref="B40:C40"/>
    <mergeCell ref="F40:L40"/>
    <mergeCell ref="N40:P40"/>
    <mergeCell ref="B41:C41"/>
    <mergeCell ref="F41:L41"/>
    <mergeCell ref="N41:P41"/>
    <mergeCell ref="B46:C46"/>
    <mergeCell ref="F46:L46"/>
    <mergeCell ref="N46:P46"/>
    <mergeCell ref="B47:C47"/>
    <mergeCell ref="F47:L47"/>
    <mergeCell ref="N47:P47"/>
    <mergeCell ref="B44:C44"/>
    <mergeCell ref="F44:L44"/>
    <mergeCell ref="N44:P44"/>
    <mergeCell ref="B45:C45"/>
    <mergeCell ref="F45:L45"/>
    <mergeCell ref="N45:P45"/>
    <mergeCell ref="B50:C50"/>
    <mergeCell ref="F50:L50"/>
    <mergeCell ref="N50:P50"/>
    <mergeCell ref="B51:C51"/>
    <mergeCell ref="F51:L51"/>
    <mergeCell ref="N51:P51"/>
    <mergeCell ref="B48:C48"/>
    <mergeCell ref="F48:L48"/>
    <mergeCell ref="N48:P48"/>
    <mergeCell ref="B49:C49"/>
    <mergeCell ref="F49:L49"/>
    <mergeCell ref="N49:P49"/>
    <mergeCell ref="B54:C54"/>
    <mergeCell ref="F54:L54"/>
    <mergeCell ref="N54:P54"/>
    <mergeCell ref="B55:C55"/>
    <mergeCell ref="F55:L55"/>
    <mergeCell ref="N55:P55"/>
    <mergeCell ref="B52:C52"/>
    <mergeCell ref="F52:L52"/>
    <mergeCell ref="N52:P52"/>
    <mergeCell ref="B53:C53"/>
    <mergeCell ref="F53:L53"/>
    <mergeCell ref="N53:P53"/>
    <mergeCell ref="B58:C58"/>
    <mergeCell ref="F58:L58"/>
    <mergeCell ref="N58:P58"/>
    <mergeCell ref="B59:C59"/>
    <mergeCell ref="F59:L59"/>
    <mergeCell ref="N59:P59"/>
    <mergeCell ref="B56:C56"/>
    <mergeCell ref="F56:L56"/>
    <mergeCell ref="N56:P56"/>
    <mergeCell ref="B57:C57"/>
    <mergeCell ref="F57:L57"/>
    <mergeCell ref="N57:P57"/>
    <mergeCell ref="B62:C62"/>
    <mergeCell ref="F62:L62"/>
    <mergeCell ref="N62:P62"/>
    <mergeCell ref="B63:C63"/>
    <mergeCell ref="F63:L63"/>
    <mergeCell ref="N63:P63"/>
    <mergeCell ref="B60:C60"/>
    <mergeCell ref="F60:L60"/>
    <mergeCell ref="N60:P60"/>
    <mergeCell ref="B61:C61"/>
    <mergeCell ref="F61:L61"/>
    <mergeCell ref="N61:P61"/>
    <mergeCell ref="B66:C66"/>
    <mergeCell ref="F66:L66"/>
    <mergeCell ref="N66:P66"/>
    <mergeCell ref="B67:C67"/>
    <mergeCell ref="F67:L67"/>
    <mergeCell ref="N67:P67"/>
    <mergeCell ref="B64:C64"/>
    <mergeCell ref="F64:L64"/>
    <mergeCell ref="N64:P64"/>
    <mergeCell ref="B65:C65"/>
    <mergeCell ref="F65:L65"/>
    <mergeCell ref="N65:P65"/>
    <mergeCell ref="B70:C70"/>
    <mergeCell ref="F70:L70"/>
    <mergeCell ref="N70:P70"/>
    <mergeCell ref="B71:C71"/>
    <mergeCell ref="F71:L71"/>
    <mergeCell ref="N71:P71"/>
    <mergeCell ref="B68:C68"/>
    <mergeCell ref="F68:L68"/>
    <mergeCell ref="N68:P68"/>
    <mergeCell ref="B69:C69"/>
    <mergeCell ref="F69:L69"/>
    <mergeCell ref="N69:P69"/>
    <mergeCell ref="B74:C74"/>
    <mergeCell ref="F74:L74"/>
    <mergeCell ref="N74:P74"/>
    <mergeCell ref="B75:C75"/>
    <mergeCell ref="F75:L75"/>
    <mergeCell ref="N75:P75"/>
    <mergeCell ref="B72:C72"/>
    <mergeCell ref="F72:L72"/>
    <mergeCell ref="N72:P72"/>
    <mergeCell ref="B73:C73"/>
    <mergeCell ref="F73:L73"/>
    <mergeCell ref="N73:P73"/>
    <mergeCell ref="B78:C78"/>
    <mergeCell ref="F78:L78"/>
    <mergeCell ref="N78:P78"/>
    <mergeCell ref="B79:C79"/>
    <mergeCell ref="F79:L79"/>
    <mergeCell ref="N79:P79"/>
    <mergeCell ref="B76:C76"/>
    <mergeCell ref="F76:L76"/>
    <mergeCell ref="N76:P76"/>
    <mergeCell ref="B77:C77"/>
    <mergeCell ref="F77:L77"/>
    <mergeCell ref="N77:P77"/>
    <mergeCell ref="B82:C82"/>
    <mergeCell ref="F82:L82"/>
    <mergeCell ref="N82:P82"/>
    <mergeCell ref="B83:C83"/>
    <mergeCell ref="F83:L83"/>
    <mergeCell ref="N83:P83"/>
    <mergeCell ref="B80:C80"/>
    <mergeCell ref="F80:L80"/>
    <mergeCell ref="N80:P80"/>
    <mergeCell ref="B81:C81"/>
    <mergeCell ref="F81:L81"/>
    <mergeCell ref="N81:P81"/>
    <mergeCell ref="B86:C86"/>
    <mergeCell ref="F86:L86"/>
    <mergeCell ref="N86:P86"/>
    <mergeCell ref="B87:C87"/>
    <mergeCell ref="F87:L87"/>
    <mergeCell ref="N87:P87"/>
    <mergeCell ref="B84:C84"/>
    <mergeCell ref="F84:L84"/>
    <mergeCell ref="N84:P84"/>
    <mergeCell ref="B85:C85"/>
    <mergeCell ref="F85:L85"/>
    <mergeCell ref="N85:P85"/>
    <mergeCell ref="B90:C90"/>
    <mergeCell ref="F90:L90"/>
    <mergeCell ref="N90:P90"/>
    <mergeCell ref="B91:C91"/>
    <mergeCell ref="F91:L91"/>
    <mergeCell ref="N91:P91"/>
    <mergeCell ref="B88:C88"/>
    <mergeCell ref="F88:L88"/>
    <mergeCell ref="N88:P88"/>
    <mergeCell ref="B89:C89"/>
    <mergeCell ref="F89:L89"/>
    <mergeCell ref="N89:P89"/>
    <mergeCell ref="B94:C94"/>
    <mergeCell ref="F94:L94"/>
    <mergeCell ref="N94:P94"/>
    <mergeCell ref="B95:C95"/>
    <mergeCell ref="F95:L95"/>
    <mergeCell ref="N95:P95"/>
    <mergeCell ref="B92:C92"/>
    <mergeCell ref="F92:L92"/>
    <mergeCell ref="N92:P92"/>
    <mergeCell ref="B93:C93"/>
    <mergeCell ref="F93:L93"/>
    <mergeCell ref="N93:P93"/>
    <mergeCell ref="B98:C98"/>
    <mergeCell ref="F98:L98"/>
    <mergeCell ref="N98:P98"/>
    <mergeCell ref="B99:C99"/>
    <mergeCell ref="F99:L99"/>
    <mergeCell ref="N99:P99"/>
    <mergeCell ref="B96:C96"/>
    <mergeCell ref="F96:L96"/>
    <mergeCell ref="N96:P96"/>
    <mergeCell ref="B97:C97"/>
    <mergeCell ref="F97:L97"/>
    <mergeCell ref="N97:P97"/>
    <mergeCell ref="B102:C102"/>
    <mergeCell ref="F102:L102"/>
    <mergeCell ref="N102:P102"/>
    <mergeCell ref="B103:C103"/>
    <mergeCell ref="F103:L103"/>
    <mergeCell ref="N103:P103"/>
    <mergeCell ref="B100:C100"/>
    <mergeCell ref="F100:L100"/>
    <mergeCell ref="N100:P100"/>
    <mergeCell ref="B101:C101"/>
    <mergeCell ref="F101:L101"/>
    <mergeCell ref="N101:P101"/>
    <mergeCell ref="B106:C106"/>
    <mergeCell ref="F106:L106"/>
    <mergeCell ref="N106:P106"/>
    <mergeCell ref="B107:C107"/>
    <mergeCell ref="F107:L107"/>
    <mergeCell ref="N107:P107"/>
    <mergeCell ref="B104:C104"/>
    <mergeCell ref="F104:L104"/>
    <mergeCell ref="N104:P104"/>
    <mergeCell ref="B105:C105"/>
    <mergeCell ref="F105:L105"/>
    <mergeCell ref="N105:P105"/>
    <mergeCell ref="B110:C110"/>
    <mergeCell ref="F110:L110"/>
    <mergeCell ref="N110:P110"/>
    <mergeCell ref="B111:C111"/>
    <mergeCell ref="F111:L111"/>
    <mergeCell ref="N111:P111"/>
    <mergeCell ref="B108:C108"/>
    <mergeCell ref="F108:L108"/>
    <mergeCell ref="N108:P108"/>
    <mergeCell ref="B109:C109"/>
    <mergeCell ref="F109:L109"/>
    <mergeCell ref="N109:P109"/>
    <mergeCell ref="B114:C114"/>
    <mergeCell ref="F114:L114"/>
    <mergeCell ref="N114:P114"/>
    <mergeCell ref="B115:C115"/>
    <mergeCell ref="F115:L115"/>
    <mergeCell ref="N115:P115"/>
    <mergeCell ref="B112:C112"/>
    <mergeCell ref="F112:L112"/>
    <mergeCell ref="N112:P112"/>
    <mergeCell ref="B113:C113"/>
    <mergeCell ref="F113:L113"/>
    <mergeCell ref="N113:P113"/>
    <mergeCell ref="B118:C118"/>
    <mergeCell ref="F118:L118"/>
    <mergeCell ref="N118:P118"/>
    <mergeCell ref="B119:C119"/>
    <mergeCell ref="F119:L119"/>
    <mergeCell ref="N119:P119"/>
    <mergeCell ref="B116:C116"/>
    <mergeCell ref="F116:L116"/>
    <mergeCell ref="N116:P116"/>
    <mergeCell ref="B117:C117"/>
    <mergeCell ref="F117:L117"/>
    <mergeCell ref="N117:P117"/>
    <mergeCell ref="B122:C122"/>
    <mergeCell ref="F122:L122"/>
    <mergeCell ref="N122:P122"/>
    <mergeCell ref="B123:C123"/>
    <mergeCell ref="F123:L123"/>
    <mergeCell ref="N123:P123"/>
    <mergeCell ref="B120:C120"/>
    <mergeCell ref="F120:L120"/>
    <mergeCell ref="N120:P120"/>
    <mergeCell ref="B121:C121"/>
    <mergeCell ref="F121:L121"/>
    <mergeCell ref="N121:P121"/>
    <mergeCell ref="B126:C126"/>
    <mergeCell ref="F126:L126"/>
    <mergeCell ref="N126:P126"/>
    <mergeCell ref="B127:C127"/>
    <mergeCell ref="F127:L127"/>
    <mergeCell ref="N127:P127"/>
    <mergeCell ref="B124:C124"/>
    <mergeCell ref="F124:L124"/>
    <mergeCell ref="N124:P124"/>
    <mergeCell ref="B125:C125"/>
    <mergeCell ref="F125:L125"/>
    <mergeCell ref="N125:P125"/>
    <mergeCell ref="B130:C130"/>
    <mergeCell ref="F130:L130"/>
    <mergeCell ref="N130:P130"/>
    <mergeCell ref="B131:C131"/>
    <mergeCell ref="F131:L131"/>
    <mergeCell ref="N131:P131"/>
    <mergeCell ref="B128:C128"/>
    <mergeCell ref="F128:L128"/>
    <mergeCell ref="N128:P128"/>
    <mergeCell ref="B129:C129"/>
    <mergeCell ref="F129:L129"/>
    <mergeCell ref="N129:P129"/>
    <mergeCell ref="B134:C134"/>
    <mergeCell ref="F134:L134"/>
    <mergeCell ref="N134:P134"/>
    <mergeCell ref="B135:C135"/>
    <mergeCell ref="F135:L135"/>
    <mergeCell ref="N135:P135"/>
    <mergeCell ref="B132:C132"/>
    <mergeCell ref="F132:L132"/>
    <mergeCell ref="N132:P132"/>
    <mergeCell ref="B133:C133"/>
    <mergeCell ref="F133:L133"/>
    <mergeCell ref="N133:P133"/>
    <mergeCell ref="B138:C138"/>
    <mergeCell ref="F138:L138"/>
    <mergeCell ref="N138:P138"/>
    <mergeCell ref="B139:C139"/>
    <mergeCell ref="F139:L139"/>
    <mergeCell ref="N139:P139"/>
    <mergeCell ref="B136:C136"/>
    <mergeCell ref="F136:L136"/>
    <mergeCell ref="N136:P136"/>
    <mergeCell ref="B137:C137"/>
    <mergeCell ref="F137:L137"/>
    <mergeCell ref="N137:P137"/>
    <mergeCell ref="B142:C142"/>
    <mergeCell ref="F142:L142"/>
    <mergeCell ref="N142:P142"/>
    <mergeCell ref="B143:C143"/>
    <mergeCell ref="F143:L143"/>
    <mergeCell ref="N143:P143"/>
    <mergeCell ref="B140:C140"/>
    <mergeCell ref="F140:L140"/>
    <mergeCell ref="N140:P140"/>
    <mergeCell ref="B141:C141"/>
    <mergeCell ref="F141:L141"/>
    <mergeCell ref="N141:P141"/>
    <mergeCell ref="B146:C146"/>
    <mergeCell ref="F146:L146"/>
    <mergeCell ref="N146:P146"/>
    <mergeCell ref="B147:C147"/>
    <mergeCell ref="F147:L147"/>
    <mergeCell ref="N147:P147"/>
    <mergeCell ref="B144:C144"/>
    <mergeCell ref="F144:L144"/>
    <mergeCell ref="N144:P144"/>
    <mergeCell ref="B145:C145"/>
    <mergeCell ref="F145:L145"/>
    <mergeCell ref="N145:P145"/>
    <mergeCell ref="B150:C150"/>
    <mergeCell ref="F150:L150"/>
    <mergeCell ref="N150:P150"/>
    <mergeCell ref="B151:C151"/>
    <mergeCell ref="F151:L151"/>
    <mergeCell ref="N151:P151"/>
    <mergeCell ref="B148:C148"/>
    <mergeCell ref="F148:L148"/>
    <mergeCell ref="N148:P148"/>
    <mergeCell ref="B149:C149"/>
    <mergeCell ref="F149:L149"/>
    <mergeCell ref="N149:P149"/>
    <mergeCell ref="B154:C154"/>
    <mergeCell ref="F154:L154"/>
    <mergeCell ref="N154:P154"/>
    <mergeCell ref="B155:C155"/>
    <mergeCell ref="F155:L155"/>
    <mergeCell ref="N155:P155"/>
    <mergeCell ref="B152:C152"/>
    <mergeCell ref="F152:L152"/>
    <mergeCell ref="N152:P152"/>
    <mergeCell ref="B153:C153"/>
    <mergeCell ref="F153:L153"/>
    <mergeCell ref="N153:P153"/>
    <mergeCell ref="B158:C158"/>
    <mergeCell ref="F158:L158"/>
    <mergeCell ref="N158:P158"/>
    <mergeCell ref="B159:C159"/>
    <mergeCell ref="F159:L159"/>
    <mergeCell ref="N159:P159"/>
    <mergeCell ref="B156:C156"/>
    <mergeCell ref="F156:L156"/>
    <mergeCell ref="N156:P156"/>
    <mergeCell ref="B157:C157"/>
    <mergeCell ref="F157:L157"/>
    <mergeCell ref="N157:P157"/>
    <mergeCell ref="B162:C162"/>
    <mergeCell ref="F162:L162"/>
    <mergeCell ref="N162:P162"/>
    <mergeCell ref="B163:C163"/>
    <mergeCell ref="F163:L163"/>
    <mergeCell ref="N163:P163"/>
    <mergeCell ref="B160:C160"/>
    <mergeCell ref="F160:L160"/>
    <mergeCell ref="N160:P160"/>
    <mergeCell ref="B161:C161"/>
    <mergeCell ref="F161:L161"/>
    <mergeCell ref="N161:P161"/>
    <mergeCell ref="B166:C166"/>
    <mergeCell ref="F166:L166"/>
    <mergeCell ref="N166:P166"/>
    <mergeCell ref="B167:C167"/>
    <mergeCell ref="F167:L167"/>
    <mergeCell ref="N167:P167"/>
    <mergeCell ref="B164:C164"/>
    <mergeCell ref="F164:L164"/>
    <mergeCell ref="N164:P164"/>
    <mergeCell ref="B165:C165"/>
    <mergeCell ref="F165:L165"/>
    <mergeCell ref="N165:P165"/>
    <mergeCell ref="B170:C170"/>
    <mergeCell ref="F170:L170"/>
    <mergeCell ref="N170:P170"/>
    <mergeCell ref="B171:C171"/>
    <mergeCell ref="F171:L171"/>
    <mergeCell ref="N171:P171"/>
    <mergeCell ref="B168:C168"/>
    <mergeCell ref="F168:L168"/>
    <mergeCell ref="N168:P168"/>
    <mergeCell ref="B169:C169"/>
    <mergeCell ref="F169:L169"/>
    <mergeCell ref="N169:P169"/>
    <mergeCell ref="B174:C174"/>
    <mergeCell ref="F174:L174"/>
    <mergeCell ref="N174:P174"/>
    <mergeCell ref="B175:C175"/>
    <mergeCell ref="F175:L175"/>
    <mergeCell ref="N175:P175"/>
    <mergeCell ref="B172:C172"/>
    <mergeCell ref="F172:L172"/>
    <mergeCell ref="N172:P172"/>
    <mergeCell ref="B173:C173"/>
    <mergeCell ref="F173:L173"/>
    <mergeCell ref="N173:P173"/>
    <mergeCell ref="B178:C178"/>
    <mergeCell ref="F178:L178"/>
    <mergeCell ref="N178:P178"/>
    <mergeCell ref="B179:C179"/>
    <mergeCell ref="F179:L179"/>
    <mergeCell ref="N179:P179"/>
    <mergeCell ref="B176:C176"/>
    <mergeCell ref="F176:L176"/>
    <mergeCell ref="N176:P176"/>
    <mergeCell ref="B177:C177"/>
    <mergeCell ref="F177:L177"/>
    <mergeCell ref="N177:P177"/>
    <mergeCell ref="B182:C182"/>
    <mergeCell ref="F182:L182"/>
    <mergeCell ref="N182:P182"/>
    <mergeCell ref="B183:C183"/>
    <mergeCell ref="F183:L183"/>
    <mergeCell ref="N183:P183"/>
    <mergeCell ref="B180:C180"/>
    <mergeCell ref="F180:L180"/>
    <mergeCell ref="N180:P180"/>
    <mergeCell ref="B181:C181"/>
    <mergeCell ref="F181:L181"/>
    <mergeCell ref="N181:P181"/>
    <mergeCell ref="B186:C186"/>
    <mergeCell ref="F186:L186"/>
    <mergeCell ref="N186:P186"/>
    <mergeCell ref="B187:C187"/>
    <mergeCell ref="F187:L187"/>
    <mergeCell ref="N187:P187"/>
    <mergeCell ref="B184:C184"/>
    <mergeCell ref="F184:L184"/>
    <mergeCell ref="N184:P184"/>
    <mergeCell ref="B185:C185"/>
    <mergeCell ref="F185:L185"/>
    <mergeCell ref="N185:P185"/>
    <mergeCell ref="B190:C190"/>
    <mergeCell ref="F190:L190"/>
    <mergeCell ref="N190:P190"/>
    <mergeCell ref="B191:C191"/>
    <mergeCell ref="F191:L191"/>
    <mergeCell ref="N191:P191"/>
    <mergeCell ref="B188:C188"/>
    <mergeCell ref="F188:L188"/>
    <mergeCell ref="N188:P188"/>
    <mergeCell ref="B189:C189"/>
    <mergeCell ref="F189:L189"/>
    <mergeCell ref="N189:P189"/>
    <mergeCell ref="B194:C194"/>
    <mergeCell ref="F194:L194"/>
    <mergeCell ref="N194:P194"/>
    <mergeCell ref="B195:C195"/>
    <mergeCell ref="F195:L195"/>
    <mergeCell ref="N195:P195"/>
    <mergeCell ref="B192:C192"/>
    <mergeCell ref="F192:L192"/>
    <mergeCell ref="N192:P192"/>
    <mergeCell ref="B193:C193"/>
    <mergeCell ref="F193:L193"/>
    <mergeCell ref="N193:P193"/>
    <mergeCell ref="B198:C198"/>
    <mergeCell ref="F198:L198"/>
    <mergeCell ref="N198:P198"/>
    <mergeCell ref="B199:C199"/>
    <mergeCell ref="F199:L199"/>
    <mergeCell ref="N199:P199"/>
    <mergeCell ref="B196:C196"/>
    <mergeCell ref="F196:L196"/>
    <mergeCell ref="N196:P196"/>
    <mergeCell ref="B197:C197"/>
    <mergeCell ref="F197:L197"/>
    <mergeCell ref="N197:P197"/>
    <mergeCell ref="B202:C202"/>
    <mergeCell ref="F202:L202"/>
    <mergeCell ref="N202:P202"/>
    <mergeCell ref="B203:C203"/>
    <mergeCell ref="F203:L203"/>
    <mergeCell ref="N203:P203"/>
    <mergeCell ref="B200:C200"/>
    <mergeCell ref="F200:L200"/>
    <mergeCell ref="N200:P200"/>
    <mergeCell ref="B201:C201"/>
    <mergeCell ref="F201:L201"/>
    <mergeCell ref="N201:P201"/>
    <mergeCell ref="B206:C206"/>
    <mergeCell ref="F206:L206"/>
    <mergeCell ref="N206:P206"/>
    <mergeCell ref="B207:C207"/>
    <mergeCell ref="F207:L207"/>
    <mergeCell ref="N207:P207"/>
    <mergeCell ref="B204:C204"/>
    <mergeCell ref="F204:L204"/>
    <mergeCell ref="N204:P204"/>
    <mergeCell ref="B205:C205"/>
    <mergeCell ref="F205:L205"/>
    <mergeCell ref="N205:P205"/>
    <mergeCell ref="B210:C210"/>
    <mergeCell ref="F210:L210"/>
    <mergeCell ref="N210:P210"/>
    <mergeCell ref="B211:C211"/>
    <mergeCell ref="F211:L211"/>
    <mergeCell ref="N211:P211"/>
    <mergeCell ref="B208:C208"/>
    <mergeCell ref="F208:L208"/>
    <mergeCell ref="N208:P208"/>
    <mergeCell ref="B209:C209"/>
    <mergeCell ref="F209:L209"/>
    <mergeCell ref="N209:P209"/>
    <mergeCell ref="B214:C214"/>
    <mergeCell ref="F214:L214"/>
    <mergeCell ref="N214:P214"/>
    <mergeCell ref="B215:C215"/>
    <mergeCell ref="F215:L215"/>
    <mergeCell ref="N215:P215"/>
    <mergeCell ref="B212:C212"/>
    <mergeCell ref="F212:L212"/>
    <mergeCell ref="N212:P212"/>
    <mergeCell ref="B213:C213"/>
    <mergeCell ref="F213:L213"/>
    <mergeCell ref="N213:P213"/>
    <mergeCell ref="B218:C218"/>
    <mergeCell ref="F218:L218"/>
    <mergeCell ref="N218:P218"/>
    <mergeCell ref="B216:C216"/>
    <mergeCell ref="F216:L216"/>
    <mergeCell ref="N216:P216"/>
    <mergeCell ref="B217:C217"/>
    <mergeCell ref="F217:L217"/>
    <mergeCell ref="N217:P217"/>
  </mergeCells>
  <pageMargins left="0.39370078740157499" right="0.39370078740157499" top="0.39370078740157499" bottom="0.68897637795275601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Presupuestos de Ingresos</vt:lpstr>
      <vt:lpstr>Presupuestos de Desagregado</vt:lpstr>
      <vt:lpstr>REP_APR046_ApropiacionesGastoCu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2015-07-12T00:20:41Z</cp:lastPrinted>
  <dcterms:created xsi:type="dcterms:W3CDTF">2015-01-13T21:58:25Z</dcterms:created>
  <dcterms:modified xsi:type="dcterms:W3CDTF">2016-03-15T22:33:20Z</dcterms:modified>
</cp:coreProperties>
</file>