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E PRESUPUESTO\Desktop\VIGENCIAS 2015-2023\2022\CONSEJO DIRECTIVO 2022\12-DICIEMBRE   2022\"/>
    </mc:Choice>
  </mc:AlternateContent>
  <xr:revisionPtr revIDLastSave="0" documentId="13_ncr:1_{1EF02592-9367-4594-AC04-58FECA75231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_EPG034_EjecucionPresupuesta" sheetId="1" r:id="rId1"/>
    <sheet name="FUNCIONAMIENTO" sheetId="2" state="hidden" r:id="rId2"/>
    <sheet name="INVERSIÓN" sheetId="3" state="hidden" r:id="rId3"/>
    <sheet name="GASTOS DE PERSONAL" sheetId="4" state="hidden" r:id="rId4"/>
    <sheet name="ADQUISICIÓN B &amp; B" sheetId="5" state="hidden" r:id="rId5"/>
    <sheet name="TRANSFERENCIAS" sheetId="6" state="hidden" r:id="rId6"/>
    <sheet name="INGRESOS SOLO NACIÓN" sheetId="7" state="hidden" r:id="rId7"/>
    <sheet name="SNIES SOLO NACIÓN MES DICIEMBRE" sheetId="8" state="hidden" r:id="rId8"/>
  </sheets>
  <definedNames>
    <definedName name="_xlnm._FilterDatabase" localSheetId="6" hidden="1">'INGRESOS SOLO NACIÓN'!$A$4:$AB$21</definedName>
    <definedName name="_xlnm._FilterDatabase" localSheetId="7" hidden="1">'SNIES SOLO NACIÓN MES DICIEMBRE'!$A$4:$AB$20</definedName>
  </definedNames>
  <calcPr calcId="191029"/>
</workbook>
</file>

<file path=xl/calcChain.xml><?xml version="1.0" encoding="utf-8"?>
<calcChain xmlns="http://schemas.openxmlformats.org/spreadsheetml/2006/main">
  <c r="Y20" i="8" l="1"/>
  <c r="Z20" i="8"/>
  <c r="AA20" i="8"/>
  <c r="X20" i="8"/>
  <c r="Y20" i="7"/>
  <c r="Y10" i="6"/>
  <c r="Z10" i="6"/>
  <c r="AA10" i="6"/>
  <c r="X10" i="6"/>
  <c r="Y7" i="5"/>
  <c r="Z7" i="5"/>
  <c r="AA7" i="5"/>
  <c r="X7" i="5"/>
  <c r="Y10" i="4"/>
  <c r="Z10" i="4"/>
  <c r="AA10" i="4"/>
  <c r="X10" i="4"/>
  <c r="Y10" i="3"/>
  <c r="Z10" i="3"/>
  <c r="AA10" i="3"/>
  <c r="X10" i="3"/>
  <c r="AA9" i="3"/>
  <c r="Y9" i="3"/>
  <c r="X9" i="3"/>
  <c r="Y8" i="3"/>
  <c r="Z8" i="3"/>
  <c r="AA8" i="3"/>
  <c r="X8" i="3"/>
  <c r="Y17" i="2"/>
  <c r="Z17" i="2"/>
  <c r="AA17" i="2"/>
  <c r="X17" i="2"/>
</calcChain>
</file>

<file path=xl/sharedStrings.xml><?xml version="1.0" encoding="utf-8"?>
<sst xmlns="http://schemas.openxmlformats.org/spreadsheetml/2006/main" count="1769" uniqueCount="83">
  <si>
    <t>Año Fiscal:</t>
  </si>
  <si>
    <t/>
  </si>
  <si>
    <t>Vigencia:</t>
  </si>
  <si>
    <t>Actual</t>
  </si>
  <si>
    <t>Periodo:</t>
  </si>
  <si>
    <t>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</si>
  <si>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</si>
  <si>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</si>
  <si>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</si>
  <si>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</si>
  <si>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</si>
  <si>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</si>
  <si>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</si>
  <si>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</si>
  <si>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</si>
  <si>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</si>
  <si>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</si>
  <si>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</si>
  <si>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</si>
  <si>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</si>
  <si>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</si>
  <si>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</si>
  <si>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</si>
  <si>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</si>
  <si>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</si>
  <si>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</si>
  <si>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</si>
  <si>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</si>
  <si>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</si>
  <si>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</si>
  <si>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</si>
  <si>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</si>
  <si>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</si>
  <si>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22-38-00</t>
  </si>
  <si>
    <t>INSTITUTO NACIONAL DE FORMACIÓN TÉCNICA PROFESIONAL DE SAN ANDRÉS Y PROVIDENCIA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</si>
  <si>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</si>
  <si>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</si>
  <si>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</si>
  <si>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</si>
  <si>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</si>
  <si>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</si>
  <si>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</si>
  <si>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</si>
  <si>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</si>
  <si>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</si>
  <si>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</si>
  <si>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</si>
  <si>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</si>
  <si>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A-01-02-01</t>
  </si>
  <si>
    <t>A-01-02-02</t>
  </si>
  <si>
    <t>A-02</t>
  </si>
  <si>
    <t>ADQUISICIÓN DE BIENES  Y SERVICIOS</t>
  </si>
  <si>
    <t>Propios</t>
  </si>
  <si>
    <t>20</t>
  </si>
  <si>
    <t>A-03-03-01-999</t>
  </si>
  <si>
    <t>999</t>
  </si>
  <si>
    <t>OTRAS TRANSFERENCIAS - DISTRIBUCIÓN PREVIO CONCEPTO DGPPN</t>
  </si>
  <si>
    <t>A-03-03-04-001</t>
  </si>
  <si>
    <t>04</t>
  </si>
  <si>
    <t>001</t>
  </si>
  <si>
    <t>TRANSFERENCIAS BIENESTAR UNIVERSITARIO (LEY 30 DE 1992)</t>
  </si>
  <si>
    <t>A-03-10</t>
  </si>
  <si>
    <t>SENTENCIAS Y CONCILIACIONES</t>
  </si>
  <si>
    <t>A-08-04-01</t>
  </si>
  <si>
    <t>08</t>
  </si>
  <si>
    <t>11</t>
  </si>
  <si>
    <t>SSF</t>
  </si>
  <si>
    <t>CUOTA DE FISCALIZACIÓN Y AUDITAJE</t>
  </si>
  <si>
    <t>C-2202-0700-5</t>
  </si>
  <si>
    <t>C</t>
  </si>
  <si>
    <t>2202</t>
  </si>
  <si>
    <t>0700</t>
  </si>
  <si>
    <t>5</t>
  </si>
  <si>
    <t>13</t>
  </si>
  <si>
    <t>FORTALECIMIENTO DE LAS ESTRATEGIAS DE CALIDAD, COBERTURA, PERTINENCIA Y PERMANENCIA DE LA EDUCACIÓN SUPERIOR EN EL INFOTEP  SAN ANDRÉS</t>
  </si>
  <si>
    <t>C-2202-0700-6</t>
  </si>
  <si>
    <t>6</t>
  </si>
  <si>
    <t>FORTALECIMIENTO DE LA GESTIÓN INSTITUCIONAL DEL INFOTEP   SAN ANDRES Y PROVIDENCIA</t>
  </si>
  <si>
    <t>COMPROMISO -OBLIGACIÓN =</t>
  </si>
  <si>
    <t>RESERVA PRESUPUESTAL</t>
  </si>
  <si>
    <t>OBLIGACIÓN - PAGOS =</t>
  </si>
  <si>
    <t>CUENTAS POR PAGAR</t>
  </si>
  <si>
    <t>TOTAL REZAGO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</si>
</sst>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240A]&quot;$&quot;\ #,##0.00;\-&quot;$&quot;\ #,##0.0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b/>
      <sz val="8"/>
      <color rgb="FF000000"/>
      <name val="Times New Roman"/>
      <family val="1"/>
    </font>
    <font>
      <b/>
      <sz val="14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D3D3D3"/>
      </left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  <xf numFmtId="43" fontId="4" fillId="0" borderId="1" xfId="1" applyFont="1" applyFill="1" applyBorder="1" applyAlignment="1">
      <alignment horizontal="right" vertical="center" wrapText="1" readingOrder="1"/>
    </xf>
    <xf numFmtId="43" fontId="1" fillId="0" borderId="0" xfId="1" applyFont="1" applyFill="1" applyBorder="1" applyAlignment="1">
      <alignment horizontal="center"/>
    </xf>
    <xf numFmtId="43" fontId="1" fillId="0" borderId="0" xfId="1" applyFont="1" applyFill="1" applyBorder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2" xfId="0" applyFont="1" applyFill="1" applyBorder="1"/>
    <xf numFmtId="164" fontId="1" fillId="0" borderId="0" xfId="0" applyNumberFormat="1" applyFont="1" applyFill="1" applyBorder="1"/>
    <xf numFmtId="164" fontId="6" fillId="2" borderId="0" xfId="0" applyNumberFormat="1" applyFont="1" applyFill="1" applyBorder="1"/>
    <xf numFmtId="164" fontId="3" fillId="2" borderId="1" xfId="0" applyNumberFormat="1" applyFont="1" applyFill="1" applyBorder="1" applyAlignment="1">
      <alignment horizontal="right" vertical="center" wrapText="1" readingOrder="1"/>
    </xf>
    <xf numFmtId="164" fontId="7" fillId="2" borderId="1" xfId="0" applyNumberFormat="1" applyFont="1" applyFill="1" applyBorder="1" applyAlignment="1">
      <alignment horizontal="righ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right" vertical="center" wrapText="1" readingOrder="1"/>
    </xf>
    <xf numFmtId="0" fontId="3" fillId="5" borderId="1" xfId="0" applyNumberFormat="1" applyFont="1" applyFill="1" applyBorder="1" applyAlignment="1">
      <alignment horizontal="left" vertical="center" wrapText="1" readingOrder="1"/>
    </xf>
    <xf numFmtId="0" fontId="3" fillId="5" borderId="1" xfId="0" applyNumberFormat="1" applyFont="1" applyFill="1" applyBorder="1" applyAlignment="1">
      <alignment vertical="center" wrapText="1" readingOrder="1"/>
    </xf>
    <xf numFmtId="0" fontId="3" fillId="5" borderId="1" xfId="0" applyNumberFormat="1" applyFont="1" applyFill="1" applyBorder="1" applyAlignment="1">
      <alignment horizontal="center" vertical="center" wrapText="1" readingOrder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0" fontId="3" fillId="6" borderId="1" xfId="0" applyNumberFormat="1" applyFont="1" applyFill="1" applyBorder="1" applyAlignment="1">
      <alignment horizontal="left" vertical="center" wrapText="1" readingOrder="1"/>
    </xf>
    <xf numFmtId="0" fontId="3" fillId="6" borderId="1" xfId="0" applyNumberFormat="1" applyFont="1" applyFill="1" applyBorder="1" applyAlignment="1">
      <alignment vertical="center" wrapText="1" readingOrder="1"/>
    </xf>
    <xf numFmtId="0" fontId="3" fillId="6" borderId="1" xfId="0" applyNumberFormat="1" applyFont="1" applyFill="1" applyBorder="1" applyAlignment="1">
      <alignment horizontal="center" vertical="center" wrapText="1" readingOrder="1"/>
    </xf>
    <xf numFmtId="164" fontId="3" fillId="6" borderId="1" xfId="0" applyNumberFormat="1" applyFont="1" applyFill="1" applyBorder="1" applyAlignment="1">
      <alignment horizontal="right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0" fontId="3" fillId="2" borderId="1" xfId="0" applyNumberFormat="1" applyFont="1" applyFill="1" applyBorder="1" applyAlignment="1">
      <alignment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7"/>
  <sheetViews>
    <sheetView showGridLines="0" tabSelected="1" topLeftCell="T1" workbookViewId="0">
      <selection activeCell="AB1" sqref="AB1:AD1048576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5" width="18.85546875" customWidth="1"/>
    <col min="26" max="26" width="18.85546875" hidden="1" customWidth="1"/>
    <col min="27" max="27" width="22.42578125" customWidth="1"/>
  </cols>
  <sheetData>
    <row r="1" spans="1:27">
      <c r="A1" s="1" t="s">
        <v>0</v>
      </c>
      <c r="B1" s="1">
        <v>2022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4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1204525592</v>
      </c>
      <c r="R5" s="6">
        <v>784158731</v>
      </c>
      <c r="S5" s="6">
        <v>141000000</v>
      </c>
      <c r="T5" s="6">
        <v>1847684323</v>
      </c>
      <c r="U5" s="6">
        <v>0</v>
      </c>
      <c r="V5" s="6">
        <v>1279129862</v>
      </c>
      <c r="W5" s="6">
        <v>568554461</v>
      </c>
      <c r="X5" s="6">
        <v>1279129862</v>
      </c>
      <c r="Y5" s="6">
        <v>1279129862</v>
      </c>
      <c r="Z5" s="6">
        <v>1279129862</v>
      </c>
      <c r="AA5" s="6">
        <v>1279129862</v>
      </c>
    </row>
    <row r="6" spans="1:27" ht="4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365235293</v>
      </c>
      <c r="R6" s="6">
        <v>103000000</v>
      </c>
      <c r="S6" s="6">
        <v>0</v>
      </c>
      <c r="T6" s="6">
        <v>468235293</v>
      </c>
      <c r="U6" s="6">
        <v>0</v>
      </c>
      <c r="V6" s="6">
        <v>393538817</v>
      </c>
      <c r="W6" s="6">
        <v>74696476</v>
      </c>
      <c r="X6" s="6">
        <v>393538817</v>
      </c>
      <c r="Y6" s="6">
        <v>393538817</v>
      </c>
      <c r="Z6" s="6">
        <v>393538817</v>
      </c>
      <c r="AA6" s="6">
        <v>393538817</v>
      </c>
    </row>
    <row r="7" spans="1:27" ht="4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127068950</v>
      </c>
      <c r="R7" s="6">
        <v>38000000</v>
      </c>
      <c r="S7" s="6">
        <v>0</v>
      </c>
      <c r="T7" s="6">
        <v>165068950</v>
      </c>
      <c r="U7" s="6">
        <v>0</v>
      </c>
      <c r="V7" s="6">
        <v>160800382</v>
      </c>
      <c r="W7" s="6">
        <v>4268568</v>
      </c>
      <c r="X7" s="6">
        <v>160800382</v>
      </c>
      <c r="Y7" s="6">
        <v>160800382</v>
      </c>
      <c r="Z7" s="6">
        <v>160800382</v>
      </c>
      <c r="AA7" s="6">
        <v>160800382</v>
      </c>
    </row>
    <row r="8" spans="1:27" ht="4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43</v>
      </c>
      <c r="G8" s="3" t="s">
        <v>37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41</v>
      </c>
      <c r="Q8" s="6">
        <v>627495776</v>
      </c>
      <c r="R8" s="6">
        <v>285721756</v>
      </c>
      <c r="S8" s="6">
        <v>80000000</v>
      </c>
      <c r="T8" s="6">
        <v>833217532</v>
      </c>
      <c r="U8" s="6">
        <v>0</v>
      </c>
      <c r="V8" s="6">
        <v>720880599</v>
      </c>
      <c r="W8" s="6">
        <v>112336933</v>
      </c>
      <c r="X8" s="6">
        <v>720880599</v>
      </c>
      <c r="Y8" s="6">
        <v>720880599</v>
      </c>
      <c r="Z8" s="6">
        <v>720880599</v>
      </c>
      <c r="AA8" s="6">
        <v>720880599</v>
      </c>
    </row>
    <row r="9" spans="1:27" ht="45">
      <c r="A9" s="3" t="s">
        <v>33</v>
      </c>
      <c r="B9" s="4" t="s">
        <v>34</v>
      </c>
      <c r="C9" s="5" t="s">
        <v>49</v>
      </c>
      <c r="D9" s="3" t="s">
        <v>36</v>
      </c>
      <c r="E9" s="3" t="s">
        <v>37</v>
      </c>
      <c r="F9" s="3" t="s">
        <v>43</v>
      </c>
      <c r="G9" s="3" t="s">
        <v>43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44</v>
      </c>
      <c r="Q9" s="6">
        <v>0</v>
      </c>
      <c r="R9" s="6">
        <v>80000000</v>
      </c>
      <c r="S9" s="6">
        <v>0</v>
      </c>
      <c r="T9" s="6">
        <v>80000000</v>
      </c>
      <c r="U9" s="6">
        <v>0</v>
      </c>
      <c r="V9" s="6">
        <v>74759030</v>
      </c>
      <c r="W9" s="6">
        <v>5240970</v>
      </c>
      <c r="X9" s="6">
        <v>74759030</v>
      </c>
      <c r="Y9" s="6">
        <v>74759030</v>
      </c>
      <c r="Z9" s="6">
        <v>74759030</v>
      </c>
      <c r="AA9" s="6">
        <v>74759030</v>
      </c>
    </row>
    <row r="10" spans="1:27" ht="45">
      <c r="A10" s="3" t="s">
        <v>33</v>
      </c>
      <c r="B10" s="4" t="s">
        <v>34</v>
      </c>
      <c r="C10" s="5" t="s">
        <v>50</v>
      </c>
      <c r="D10" s="3" t="s">
        <v>36</v>
      </c>
      <c r="E10" s="3" t="s">
        <v>43</v>
      </c>
      <c r="F10" s="3"/>
      <c r="G10" s="3"/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51</v>
      </c>
      <c r="Q10" s="6">
        <v>770440000</v>
      </c>
      <c r="R10" s="6">
        <v>547261349</v>
      </c>
      <c r="S10" s="6">
        <v>0</v>
      </c>
      <c r="T10" s="6">
        <v>1317701349</v>
      </c>
      <c r="U10" s="6">
        <v>0</v>
      </c>
      <c r="V10" s="6">
        <v>1246308285</v>
      </c>
      <c r="W10" s="6">
        <v>71393064</v>
      </c>
      <c r="X10" s="6">
        <v>1246308285</v>
      </c>
      <c r="Y10" s="6">
        <v>1139682245</v>
      </c>
      <c r="Z10" s="6">
        <v>1099902033</v>
      </c>
      <c r="AA10" s="6">
        <v>1099902033</v>
      </c>
    </row>
    <row r="11" spans="1:27" ht="45">
      <c r="A11" s="3" t="s">
        <v>33</v>
      </c>
      <c r="B11" s="4" t="s">
        <v>34</v>
      </c>
      <c r="C11" s="5" t="s">
        <v>50</v>
      </c>
      <c r="D11" s="3" t="s">
        <v>36</v>
      </c>
      <c r="E11" s="3" t="s">
        <v>43</v>
      </c>
      <c r="F11" s="3"/>
      <c r="G11" s="3"/>
      <c r="H11" s="3"/>
      <c r="I11" s="3"/>
      <c r="J11" s="3"/>
      <c r="K11" s="3"/>
      <c r="L11" s="3"/>
      <c r="M11" s="3" t="s">
        <v>52</v>
      </c>
      <c r="N11" s="3" t="s">
        <v>53</v>
      </c>
      <c r="O11" s="3" t="s">
        <v>40</v>
      </c>
      <c r="P11" s="4" t="s">
        <v>51</v>
      </c>
      <c r="Q11" s="6">
        <v>327356978</v>
      </c>
      <c r="R11" s="6">
        <v>0</v>
      </c>
      <c r="S11" s="6">
        <v>0</v>
      </c>
      <c r="T11" s="6">
        <v>327356978</v>
      </c>
      <c r="U11" s="6">
        <v>0</v>
      </c>
      <c r="V11" s="6">
        <v>310906324.10000002</v>
      </c>
      <c r="W11" s="6">
        <v>16450653.9</v>
      </c>
      <c r="X11" s="6">
        <v>310906324.10000002</v>
      </c>
      <c r="Y11" s="6">
        <v>287797235.10000002</v>
      </c>
      <c r="Z11" s="6">
        <v>287797235.10000002</v>
      </c>
      <c r="AA11" s="6">
        <v>287797235.10000002</v>
      </c>
    </row>
    <row r="12" spans="1:27" ht="45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46</v>
      </c>
      <c r="F12" s="3" t="s">
        <v>46</v>
      </c>
      <c r="G12" s="3" t="s">
        <v>37</v>
      </c>
      <c r="H12" s="3" t="s">
        <v>55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56</v>
      </c>
      <c r="Q12" s="6">
        <v>1556497920</v>
      </c>
      <c r="R12" s="6">
        <v>0</v>
      </c>
      <c r="S12" s="6">
        <v>547261349</v>
      </c>
      <c r="T12" s="6">
        <v>1009236571</v>
      </c>
      <c r="U12" s="6">
        <v>1009236571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</row>
    <row r="13" spans="1:27" ht="45">
      <c r="A13" s="3" t="s">
        <v>33</v>
      </c>
      <c r="B13" s="4" t="s">
        <v>34</v>
      </c>
      <c r="C13" s="5" t="s">
        <v>54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55</v>
      </c>
      <c r="I13" s="3"/>
      <c r="J13" s="3"/>
      <c r="K13" s="3"/>
      <c r="L13" s="3"/>
      <c r="M13" s="3" t="s">
        <v>52</v>
      </c>
      <c r="N13" s="3" t="s">
        <v>53</v>
      </c>
      <c r="O13" s="3" t="s">
        <v>40</v>
      </c>
      <c r="P13" s="4" t="s">
        <v>56</v>
      </c>
      <c r="Q13" s="6">
        <v>57511947</v>
      </c>
      <c r="R13" s="6">
        <v>0</v>
      </c>
      <c r="S13" s="6">
        <v>0</v>
      </c>
      <c r="T13" s="6">
        <v>57511947</v>
      </c>
      <c r="U13" s="6">
        <v>57511947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</row>
    <row r="14" spans="1:27" ht="45">
      <c r="A14" s="3" t="s">
        <v>33</v>
      </c>
      <c r="B14" s="4" t="s">
        <v>34</v>
      </c>
      <c r="C14" s="5" t="s">
        <v>57</v>
      </c>
      <c r="D14" s="3" t="s">
        <v>36</v>
      </c>
      <c r="E14" s="3" t="s">
        <v>46</v>
      </c>
      <c r="F14" s="3" t="s">
        <v>46</v>
      </c>
      <c r="G14" s="3" t="s">
        <v>58</v>
      </c>
      <c r="H14" s="3" t="s">
        <v>59</v>
      </c>
      <c r="I14" s="3"/>
      <c r="J14" s="3"/>
      <c r="K14" s="3"/>
      <c r="L14" s="3"/>
      <c r="M14" s="3" t="s">
        <v>52</v>
      </c>
      <c r="N14" s="3" t="s">
        <v>53</v>
      </c>
      <c r="O14" s="3" t="s">
        <v>40</v>
      </c>
      <c r="P14" s="4" t="s">
        <v>60</v>
      </c>
      <c r="Q14" s="6">
        <v>55131075</v>
      </c>
      <c r="R14" s="6">
        <v>0</v>
      </c>
      <c r="S14" s="6">
        <v>0</v>
      </c>
      <c r="T14" s="6">
        <v>55131075</v>
      </c>
      <c r="U14" s="6">
        <v>0</v>
      </c>
      <c r="V14" s="6">
        <v>52403682</v>
      </c>
      <c r="W14" s="6">
        <v>2727393</v>
      </c>
      <c r="X14" s="6">
        <v>52403682</v>
      </c>
      <c r="Y14" s="6">
        <v>52403682</v>
      </c>
      <c r="Z14" s="6">
        <v>52403682</v>
      </c>
      <c r="AA14" s="6">
        <v>52403682</v>
      </c>
    </row>
    <row r="15" spans="1:27" ht="45">
      <c r="A15" s="3" t="s">
        <v>33</v>
      </c>
      <c r="B15" s="4" t="s">
        <v>34</v>
      </c>
      <c r="C15" s="5" t="s">
        <v>61</v>
      </c>
      <c r="D15" s="3" t="s">
        <v>36</v>
      </c>
      <c r="E15" s="3" t="s">
        <v>46</v>
      </c>
      <c r="F15" s="3" t="s">
        <v>39</v>
      </c>
      <c r="G15" s="3"/>
      <c r="H15" s="3"/>
      <c r="I15" s="3"/>
      <c r="J15" s="3"/>
      <c r="K15" s="3"/>
      <c r="L15" s="3"/>
      <c r="M15" s="3" t="s">
        <v>52</v>
      </c>
      <c r="N15" s="3" t="s">
        <v>53</v>
      </c>
      <c r="O15" s="3" t="s">
        <v>40</v>
      </c>
      <c r="P15" s="4" t="s">
        <v>62</v>
      </c>
      <c r="Q15" s="6">
        <v>10000000</v>
      </c>
      <c r="R15" s="6">
        <v>0</v>
      </c>
      <c r="S15" s="6">
        <v>0</v>
      </c>
      <c r="T15" s="6">
        <v>10000000</v>
      </c>
      <c r="U15" s="6">
        <v>0</v>
      </c>
      <c r="V15" s="6">
        <v>3460000</v>
      </c>
      <c r="W15" s="6">
        <v>6540000</v>
      </c>
      <c r="X15" s="6">
        <v>3460000</v>
      </c>
      <c r="Y15" s="6">
        <v>3460000</v>
      </c>
      <c r="Z15" s="6">
        <v>3460000</v>
      </c>
      <c r="AA15" s="6">
        <v>3460000</v>
      </c>
    </row>
    <row r="16" spans="1:27" ht="45">
      <c r="A16" s="3" t="s">
        <v>33</v>
      </c>
      <c r="B16" s="4" t="s">
        <v>34</v>
      </c>
      <c r="C16" s="5" t="s">
        <v>63</v>
      </c>
      <c r="D16" s="3" t="s">
        <v>36</v>
      </c>
      <c r="E16" s="3" t="s">
        <v>64</v>
      </c>
      <c r="F16" s="3" t="s">
        <v>58</v>
      </c>
      <c r="G16" s="3" t="s">
        <v>37</v>
      </c>
      <c r="H16" s="3"/>
      <c r="I16" s="3"/>
      <c r="J16" s="3"/>
      <c r="K16" s="3"/>
      <c r="L16" s="3"/>
      <c r="M16" s="3" t="s">
        <v>38</v>
      </c>
      <c r="N16" s="3" t="s">
        <v>65</v>
      </c>
      <c r="O16" s="3" t="s">
        <v>66</v>
      </c>
      <c r="P16" s="4" t="s">
        <v>67</v>
      </c>
      <c r="Q16" s="6">
        <v>19258365</v>
      </c>
      <c r="R16" s="6">
        <v>0</v>
      </c>
      <c r="S16" s="6">
        <v>0</v>
      </c>
      <c r="T16" s="6">
        <v>19258365</v>
      </c>
      <c r="U16" s="6">
        <v>0</v>
      </c>
      <c r="V16" s="6">
        <v>9686219</v>
      </c>
      <c r="W16" s="6">
        <v>9572146</v>
      </c>
      <c r="X16" s="6">
        <v>9686219</v>
      </c>
      <c r="Y16" s="6">
        <v>9686219</v>
      </c>
      <c r="Z16" s="6">
        <v>9686219</v>
      </c>
      <c r="AA16" s="6">
        <v>9686219</v>
      </c>
    </row>
    <row r="17" spans="1:27" ht="67.5">
      <c r="A17" s="3" t="s">
        <v>33</v>
      </c>
      <c r="B17" s="4" t="s">
        <v>34</v>
      </c>
      <c r="C17" s="5" t="s">
        <v>68</v>
      </c>
      <c r="D17" s="3" t="s">
        <v>69</v>
      </c>
      <c r="E17" s="3" t="s">
        <v>70</v>
      </c>
      <c r="F17" s="3" t="s">
        <v>71</v>
      </c>
      <c r="G17" s="3" t="s">
        <v>72</v>
      </c>
      <c r="H17" s="3"/>
      <c r="I17" s="3"/>
      <c r="J17" s="3"/>
      <c r="K17" s="3"/>
      <c r="L17" s="3"/>
      <c r="M17" s="3" t="s">
        <v>38</v>
      </c>
      <c r="N17" s="3" t="s">
        <v>73</v>
      </c>
      <c r="O17" s="3" t="s">
        <v>40</v>
      </c>
      <c r="P17" s="4" t="s">
        <v>74</v>
      </c>
      <c r="Q17" s="6">
        <v>350000000</v>
      </c>
      <c r="R17" s="6">
        <v>0</v>
      </c>
      <c r="S17" s="6">
        <v>0</v>
      </c>
      <c r="T17" s="6">
        <v>350000000</v>
      </c>
      <c r="U17" s="6">
        <v>0</v>
      </c>
      <c r="V17" s="6">
        <v>344934440</v>
      </c>
      <c r="W17" s="6">
        <v>5065560</v>
      </c>
      <c r="X17" s="6">
        <v>344934440</v>
      </c>
      <c r="Y17" s="6">
        <v>342662155.48000002</v>
      </c>
      <c r="Z17" s="6">
        <v>334230036.48000002</v>
      </c>
      <c r="AA17" s="6">
        <v>334230036.48000002</v>
      </c>
    </row>
    <row r="18" spans="1:27" ht="45">
      <c r="A18" s="3" t="s">
        <v>33</v>
      </c>
      <c r="B18" s="4" t="s">
        <v>34</v>
      </c>
      <c r="C18" s="5" t="s">
        <v>75</v>
      </c>
      <c r="D18" s="3" t="s">
        <v>69</v>
      </c>
      <c r="E18" s="3" t="s">
        <v>70</v>
      </c>
      <c r="F18" s="3" t="s">
        <v>71</v>
      </c>
      <c r="G18" s="3" t="s">
        <v>76</v>
      </c>
      <c r="H18" s="3"/>
      <c r="I18" s="3"/>
      <c r="J18" s="3"/>
      <c r="K18" s="3"/>
      <c r="L18" s="3"/>
      <c r="M18" s="3" t="s">
        <v>38</v>
      </c>
      <c r="N18" s="3" t="s">
        <v>65</v>
      </c>
      <c r="O18" s="3" t="s">
        <v>40</v>
      </c>
      <c r="P18" s="4" t="s">
        <v>77</v>
      </c>
      <c r="Q18" s="6">
        <v>0</v>
      </c>
      <c r="R18" s="6">
        <v>2113628009</v>
      </c>
      <c r="S18" s="6">
        <v>0</v>
      </c>
      <c r="T18" s="6">
        <v>2113628009</v>
      </c>
      <c r="U18" s="6">
        <v>0</v>
      </c>
      <c r="V18" s="6">
        <v>1397093844.05</v>
      </c>
      <c r="W18" s="6">
        <v>716534164.95000005</v>
      </c>
      <c r="X18" s="6">
        <v>1397093844.05</v>
      </c>
      <c r="Y18" s="6">
        <v>911658362.15999997</v>
      </c>
      <c r="Z18" s="6">
        <v>829658362.15999997</v>
      </c>
      <c r="AA18" s="6">
        <v>829658362.15999997</v>
      </c>
    </row>
    <row r="19" spans="1:27" ht="45">
      <c r="A19" s="3" t="s">
        <v>33</v>
      </c>
      <c r="B19" s="4" t="s">
        <v>34</v>
      </c>
      <c r="C19" s="5" t="s">
        <v>75</v>
      </c>
      <c r="D19" s="3" t="s">
        <v>69</v>
      </c>
      <c r="E19" s="3" t="s">
        <v>70</v>
      </c>
      <c r="F19" s="3" t="s">
        <v>71</v>
      </c>
      <c r="G19" s="3" t="s">
        <v>76</v>
      </c>
      <c r="H19" s="3"/>
      <c r="I19" s="3"/>
      <c r="J19" s="3"/>
      <c r="K19" s="3"/>
      <c r="L19" s="3"/>
      <c r="M19" s="3" t="s">
        <v>38</v>
      </c>
      <c r="N19" s="3" t="s">
        <v>73</v>
      </c>
      <c r="O19" s="3" t="s">
        <v>40</v>
      </c>
      <c r="P19" s="4" t="s">
        <v>77</v>
      </c>
      <c r="Q19" s="6">
        <v>2137452756</v>
      </c>
      <c r="R19" s="6">
        <v>0</v>
      </c>
      <c r="S19" s="6">
        <v>0</v>
      </c>
      <c r="T19" s="6">
        <v>2137452756</v>
      </c>
      <c r="U19" s="6">
        <v>0</v>
      </c>
      <c r="V19" s="6">
        <v>1958197130</v>
      </c>
      <c r="W19" s="6">
        <v>179255626</v>
      </c>
      <c r="X19" s="6">
        <v>1958197130</v>
      </c>
      <c r="Y19" s="6">
        <v>1903513456</v>
      </c>
      <c r="Z19" s="6">
        <v>1854630263</v>
      </c>
      <c r="AA19" s="6">
        <v>1854630263</v>
      </c>
    </row>
    <row r="20" spans="1:27">
      <c r="A20" s="3" t="s">
        <v>1</v>
      </c>
      <c r="B20" s="4" t="s">
        <v>1</v>
      </c>
      <c r="C20" s="5" t="s">
        <v>1</v>
      </c>
      <c r="D20" s="3" t="s">
        <v>1</v>
      </c>
      <c r="E20" s="3" t="s">
        <v>1</v>
      </c>
      <c r="F20" s="3" t="s">
        <v>1</v>
      </c>
      <c r="G20" s="3" t="s">
        <v>1</v>
      </c>
      <c r="H20" s="3" t="s">
        <v>1</v>
      </c>
      <c r="I20" s="3" t="s">
        <v>1</v>
      </c>
      <c r="J20" s="3" t="s">
        <v>1</v>
      </c>
      <c r="K20" s="3" t="s">
        <v>1</v>
      </c>
      <c r="L20" s="3" t="s">
        <v>1</v>
      </c>
      <c r="M20" s="3" t="s">
        <v>1</v>
      </c>
      <c r="N20" s="3" t="s">
        <v>1</v>
      </c>
      <c r="O20" s="3" t="s">
        <v>1</v>
      </c>
      <c r="P20" s="4" t="s">
        <v>1</v>
      </c>
      <c r="Q20" s="6">
        <v>7607974652</v>
      </c>
      <c r="R20" s="6">
        <v>3951769845</v>
      </c>
      <c r="S20" s="6">
        <v>768261349</v>
      </c>
      <c r="T20" s="6">
        <v>10791483148</v>
      </c>
      <c r="U20" s="6">
        <v>1066748518</v>
      </c>
      <c r="V20" s="6">
        <v>7952098614.1499996</v>
      </c>
      <c r="W20" s="6">
        <v>1772636015.8499999</v>
      </c>
      <c r="X20" s="6">
        <v>7952098614.1499996</v>
      </c>
      <c r="Y20" s="6">
        <v>7279972044.7399998</v>
      </c>
      <c r="Z20" s="6">
        <v>7100876520.7399998</v>
      </c>
      <c r="AA20" s="6">
        <v>7100876520.7399998</v>
      </c>
    </row>
    <row r="21" spans="1:27">
      <c r="A21" s="3" t="s">
        <v>1</v>
      </c>
      <c r="B21" s="7" t="s">
        <v>1</v>
      </c>
      <c r="C21" s="5" t="s">
        <v>1</v>
      </c>
      <c r="D21" s="3" t="s">
        <v>1</v>
      </c>
      <c r="E21" s="3" t="s">
        <v>1</v>
      </c>
      <c r="F21" s="3" t="s">
        <v>1</v>
      </c>
      <c r="G21" s="3" t="s">
        <v>1</v>
      </c>
      <c r="H21" s="3" t="s">
        <v>1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1</v>
      </c>
      <c r="N21" s="3" t="s">
        <v>1</v>
      </c>
      <c r="O21" s="3" t="s">
        <v>1</v>
      </c>
      <c r="P21" s="4" t="s">
        <v>1</v>
      </c>
      <c r="Q21" s="8" t="s">
        <v>1</v>
      </c>
      <c r="R21" s="8" t="s">
        <v>1</v>
      </c>
      <c r="S21" s="8" t="s">
        <v>1</v>
      </c>
      <c r="T21" s="8" t="s">
        <v>1</v>
      </c>
      <c r="U21" s="8" t="s">
        <v>1</v>
      </c>
      <c r="V21" s="8" t="s">
        <v>1</v>
      </c>
      <c r="W21" s="8" t="s">
        <v>1</v>
      </c>
      <c r="X21" s="8" t="s">
        <v>1</v>
      </c>
      <c r="Y21" s="9"/>
      <c r="Z21" s="8"/>
      <c r="AA21" s="9"/>
    </row>
    <row r="22" spans="1:27" ht="33.950000000000003" customHeight="1" thickBot="1">
      <c r="X22" s="10"/>
      <c r="AA22" s="11"/>
    </row>
    <row r="23" spans="1:27" ht="15.75" thickBot="1">
      <c r="X23" s="12" t="s">
        <v>78</v>
      </c>
      <c r="Y23" s="13"/>
      <c r="Z23" s="14"/>
      <c r="AA23" s="14" t="s">
        <v>79</v>
      </c>
    </row>
    <row r="24" spans="1:27" ht="15.75" thickBot="1"/>
    <row r="25" spans="1:27" ht="15.75" thickBot="1">
      <c r="X25" s="12" t="s">
        <v>80</v>
      </c>
      <c r="Y25" s="13"/>
      <c r="Z25" s="14"/>
      <c r="AA25" s="14" t="s">
        <v>81</v>
      </c>
    </row>
    <row r="26" spans="1:27" ht="15.75" thickBot="1"/>
    <row r="27" spans="1:27" ht="15.75" thickBot="1">
      <c r="AA27" s="15" t="s">
        <v>82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B8347-1D5C-441C-9F8D-22E7A215CDE0}">
  <dimension ref="A1:AA17"/>
  <sheetViews>
    <sheetView topLeftCell="A7" workbookViewId="0">
      <selection activeCell="AA17" sqref="AA17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hidden="1" customWidth="1"/>
    <col min="24" max="25" width="18.85546875" customWidth="1"/>
    <col min="26" max="26" width="18.85546875" hidden="1" customWidth="1"/>
    <col min="27" max="27" width="22.42578125" customWidth="1"/>
    <col min="28" max="28" width="11.42578125" customWidth="1"/>
  </cols>
  <sheetData>
    <row r="1" spans="1:27">
      <c r="A1" s="1" t="s">
        <v>0</v>
      </c>
      <c r="B1" s="1">
        <v>2022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4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1204525592</v>
      </c>
      <c r="R5" s="6">
        <v>784158731</v>
      </c>
      <c r="S5" s="6">
        <v>141000000</v>
      </c>
      <c r="T5" s="6">
        <v>1847684323</v>
      </c>
      <c r="U5" s="6">
        <v>0</v>
      </c>
      <c r="V5" s="6">
        <v>1279129862</v>
      </c>
      <c r="W5" s="6">
        <v>568554461</v>
      </c>
      <c r="X5" s="6">
        <v>1279129862</v>
      </c>
      <c r="Y5" s="6">
        <v>1279129862</v>
      </c>
      <c r="Z5" s="6">
        <v>1279129862</v>
      </c>
      <c r="AA5" s="6">
        <v>1279129862</v>
      </c>
    </row>
    <row r="6" spans="1:27" ht="4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365235293</v>
      </c>
      <c r="R6" s="6">
        <v>103000000</v>
      </c>
      <c r="S6" s="6">
        <v>0</v>
      </c>
      <c r="T6" s="6">
        <v>468235293</v>
      </c>
      <c r="U6" s="6">
        <v>0</v>
      </c>
      <c r="V6" s="6">
        <v>393538817</v>
      </c>
      <c r="W6" s="6">
        <v>74696476</v>
      </c>
      <c r="X6" s="6">
        <v>393538817</v>
      </c>
      <c r="Y6" s="6">
        <v>393538817</v>
      </c>
      <c r="Z6" s="6">
        <v>393538817</v>
      </c>
      <c r="AA6" s="6">
        <v>393538817</v>
      </c>
    </row>
    <row r="7" spans="1:27" ht="4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127068950</v>
      </c>
      <c r="R7" s="6">
        <v>38000000</v>
      </c>
      <c r="S7" s="6">
        <v>0</v>
      </c>
      <c r="T7" s="6">
        <v>165068950</v>
      </c>
      <c r="U7" s="6">
        <v>0</v>
      </c>
      <c r="V7" s="6">
        <v>160800382</v>
      </c>
      <c r="W7" s="6">
        <v>4268568</v>
      </c>
      <c r="X7" s="6">
        <v>160800382</v>
      </c>
      <c r="Y7" s="6">
        <v>160800382</v>
      </c>
      <c r="Z7" s="6">
        <v>160800382</v>
      </c>
      <c r="AA7" s="6">
        <v>160800382</v>
      </c>
    </row>
    <row r="8" spans="1:27" ht="4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43</v>
      </c>
      <c r="G8" s="3" t="s">
        <v>37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41</v>
      </c>
      <c r="Q8" s="6">
        <v>627495776</v>
      </c>
      <c r="R8" s="6">
        <v>285721756</v>
      </c>
      <c r="S8" s="6">
        <v>80000000</v>
      </c>
      <c r="T8" s="6">
        <v>833217532</v>
      </c>
      <c r="U8" s="6">
        <v>0</v>
      </c>
      <c r="V8" s="6">
        <v>720880599</v>
      </c>
      <c r="W8" s="6">
        <v>112336933</v>
      </c>
      <c r="X8" s="6">
        <v>720880599</v>
      </c>
      <c r="Y8" s="6">
        <v>720880599</v>
      </c>
      <c r="Z8" s="6">
        <v>720880599</v>
      </c>
      <c r="AA8" s="6">
        <v>720880599</v>
      </c>
    </row>
    <row r="9" spans="1:27" ht="45">
      <c r="A9" s="3" t="s">
        <v>33</v>
      </c>
      <c r="B9" s="4" t="s">
        <v>34</v>
      </c>
      <c r="C9" s="5" t="s">
        <v>49</v>
      </c>
      <c r="D9" s="3" t="s">
        <v>36</v>
      </c>
      <c r="E9" s="3" t="s">
        <v>37</v>
      </c>
      <c r="F9" s="3" t="s">
        <v>43</v>
      </c>
      <c r="G9" s="3" t="s">
        <v>43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44</v>
      </c>
      <c r="Q9" s="6">
        <v>0</v>
      </c>
      <c r="R9" s="6">
        <v>80000000</v>
      </c>
      <c r="S9" s="6">
        <v>0</v>
      </c>
      <c r="T9" s="6">
        <v>80000000</v>
      </c>
      <c r="U9" s="6">
        <v>0</v>
      </c>
      <c r="V9" s="6">
        <v>74759030</v>
      </c>
      <c r="W9" s="6">
        <v>5240970</v>
      </c>
      <c r="X9" s="6">
        <v>74759030</v>
      </c>
      <c r="Y9" s="6">
        <v>74759030</v>
      </c>
      <c r="Z9" s="6">
        <v>74759030</v>
      </c>
      <c r="AA9" s="6">
        <v>74759030</v>
      </c>
    </row>
    <row r="10" spans="1:27" ht="45">
      <c r="A10" s="3" t="s">
        <v>33</v>
      </c>
      <c r="B10" s="4" t="s">
        <v>34</v>
      </c>
      <c r="C10" s="5" t="s">
        <v>50</v>
      </c>
      <c r="D10" s="3" t="s">
        <v>36</v>
      </c>
      <c r="E10" s="3" t="s">
        <v>43</v>
      </c>
      <c r="F10" s="3"/>
      <c r="G10" s="3"/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51</v>
      </c>
      <c r="Q10" s="6">
        <v>770440000</v>
      </c>
      <c r="R10" s="6">
        <v>547261349</v>
      </c>
      <c r="S10" s="6">
        <v>0</v>
      </c>
      <c r="T10" s="6">
        <v>1317701349</v>
      </c>
      <c r="U10" s="6">
        <v>0</v>
      </c>
      <c r="V10" s="6">
        <v>1246308285</v>
      </c>
      <c r="W10" s="6">
        <v>71393064</v>
      </c>
      <c r="X10" s="6">
        <v>1246308285</v>
      </c>
      <c r="Y10" s="6">
        <v>1139682245</v>
      </c>
      <c r="Z10" s="6">
        <v>1099902033</v>
      </c>
      <c r="AA10" s="6">
        <v>1099902033</v>
      </c>
    </row>
    <row r="11" spans="1:27" ht="45">
      <c r="A11" s="3" t="s">
        <v>33</v>
      </c>
      <c r="B11" s="4" t="s">
        <v>34</v>
      </c>
      <c r="C11" s="5" t="s">
        <v>50</v>
      </c>
      <c r="D11" s="3" t="s">
        <v>36</v>
      </c>
      <c r="E11" s="3" t="s">
        <v>43</v>
      </c>
      <c r="F11" s="3"/>
      <c r="G11" s="3"/>
      <c r="H11" s="3"/>
      <c r="I11" s="3"/>
      <c r="J11" s="3"/>
      <c r="K11" s="3"/>
      <c r="L11" s="3"/>
      <c r="M11" s="3" t="s">
        <v>52</v>
      </c>
      <c r="N11" s="3" t="s">
        <v>53</v>
      </c>
      <c r="O11" s="3" t="s">
        <v>40</v>
      </c>
      <c r="P11" s="4" t="s">
        <v>51</v>
      </c>
      <c r="Q11" s="6">
        <v>327356978</v>
      </c>
      <c r="R11" s="6">
        <v>0</v>
      </c>
      <c r="S11" s="6">
        <v>0</v>
      </c>
      <c r="T11" s="6">
        <v>327356978</v>
      </c>
      <c r="U11" s="6">
        <v>0</v>
      </c>
      <c r="V11" s="6">
        <v>310906324.10000002</v>
      </c>
      <c r="W11" s="6">
        <v>16450653.9</v>
      </c>
      <c r="X11" s="6">
        <v>310906324.10000002</v>
      </c>
      <c r="Y11" s="6">
        <v>287797235.10000002</v>
      </c>
      <c r="Z11" s="6">
        <v>287797235.10000002</v>
      </c>
      <c r="AA11" s="6">
        <v>287797235.10000002</v>
      </c>
    </row>
    <row r="12" spans="1:27" ht="45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46</v>
      </c>
      <c r="F12" s="3" t="s">
        <v>46</v>
      </c>
      <c r="G12" s="3" t="s">
        <v>37</v>
      </c>
      <c r="H12" s="3" t="s">
        <v>55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56</v>
      </c>
      <c r="Q12" s="6">
        <v>1556497920</v>
      </c>
      <c r="R12" s="6">
        <v>0</v>
      </c>
      <c r="S12" s="6">
        <v>547261349</v>
      </c>
      <c r="T12" s="6">
        <v>1009236571</v>
      </c>
      <c r="U12" s="6">
        <v>1009236571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</row>
    <row r="13" spans="1:27" ht="45">
      <c r="A13" s="3" t="s">
        <v>33</v>
      </c>
      <c r="B13" s="4" t="s">
        <v>34</v>
      </c>
      <c r="C13" s="5" t="s">
        <v>54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55</v>
      </c>
      <c r="I13" s="3"/>
      <c r="J13" s="3"/>
      <c r="K13" s="3"/>
      <c r="L13" s="3"/>
      <c r="M13" s="3" t="s">
        <v>52</v>
      </c>
      <c r="N13" s="3" t="s">
        <v>53</v>
      </c>
      <c r="O13" s="3" t="s">
        <v>40</v>
      </c>
      <c r="P13" s="4" t="s">
        <v>56</v>
      </c>
      <c r="Q13" s="6">
        <v>57511947</v>
      </c>
      <c r="R13" s="6">
        <v>0</v>
      </c>
      <c r="S13" s="6">
        <v>0</v>
      </c>
      <c r="T13" s="6">
        <v>57511947</v>
      </c>
      <c r="U13" s="6">
        <v>57511947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</row>
    <row r="14" spans="1:27" ht="45">
      <c r="A14" s="3" t="s">
        <v>33</v>
      </c>
      <c r="B14" s="4" t="s">
        <v>34</v>
      </c>
      <c r="C14" s="5" t="s">
        <v>57</v>
      </c>
      <c r="D14" s="3" t="s">
        <v>36</v>
      </c>
      <c r="E14" s="3" t="s">
        <v>46</v>
      </c>
      <c r="F14" s="3" t="s">
        <v>46</v>
      </c>
      <c r="G14" s="3" t="s">
        <v>58</v>
      </c>
      <c r="H14" s="3" t="s">
        <v>59</v>
      </c>
      <c r="I14" s="3"/>
      <c r="J14" s="3"/>
      <c r="K14" s="3"/>
      <c r="L14" s="3"/>
      <c r="M14" s="3" t="s">
        <v>52</v>
      </c>
      <c r="N14" s="3" t="s">
        <v>53</v>
      </c>
      <c r="O14" s="3" t="s">
        <v>40</v>
      </c>
      <c r="P14" s="4" t="s">
        <v>60</v>
      </c>
      <c r="Q14" s="6">
        <v>55131075</v>
      </c>
      <c r="R14" s="6">
        <v>0</v>
      </c>
      <c r="S14" s="6">
        <v>0</v>
      </c>
      <c r="T14" s="6">
        <v>55131075</v>
      </c>
      <c r="U14" s="6">
        <v>0</v>
      </c>
      <c r="V14" s="6">
        <v>52403682</v>
      </c>
      <c r="W14" s="6">
        <v>2727393</v>
      </c>
      <c r="X14" s="6">
        <v>52403682</v>
      </c>
      <c r="Y14" s="6">
        <v>52403682</v>
      </c>
      <c r="Z14" s="6">
        <v>52403682</v>
      </c>
      <c r="AA14" s="6">
        <v>52403682</v>
      </c>
    </row>
    <row r="15" spans="1:27" ht="45">
      <c r="A15" s="3" t="s">
        <v>33</v>
      </c>
      <c r="B15" s="4" t="s">
        <v>34</v>
      </c>
      <c r="C15" s="5" t="s">
        <v>61</v>
      </c>
      <c r="D15" s="3" t="s">
        <v>36</v>
      </c>
      <c r="E15" s="3" t="s">
        <v>46</v>
      </c>
      <c r="F15" s="3" t="s">
        <v>39</v>
      </c>
      <c r="G15" s="3"/>
      <c r="H15" s="3"/>
      <c r="I15" s="3"/>
      <c r="J15" s="3"/>
      <c r="K15" s="3"/>
      <c r="L15" s="3"/>
      <c r="M15" s="3" t="s">
        <v>52</v>
      </c>
      <c r="N15" s="3" t="s">
        <v>53</v>
      </c>
      <c r="O15" s="3" t="s">
        <v>40</v>
      </c>
      <c r="P15" s="4" t="s">
        <v>62</v>
      </c>
      <c r="Q15" s="6">
        <v>10000000</v>
      </c>
      <c r="R15" s="6">
        <v>0</v>
      </c>
      <c r="S15" s="6">
        <v>0</v>
      </c>
      <c r="T15" s="6">
        <v>10000000</v>
      </c>
      <c r="U15" s="6">
        <v>0</v>
      </c>
      <c r="V15" s="6">
        <v>3460000</v>
      </c>
      <c r="W15" s="6">
        <v>6540000</v>
      </c>
      <c r="X15" s="6">
        <v>3460000</v>
      </c>
      <c r="Y15" s="6">
        <v>3460000</v>
      </c>
      <c r="Z15" s="6">
        <v>3460000</v>
      </c>
      <c r="AA15" s="6">
        <v>3460000</v>
      </c>
    </row>
    <row r="16" spans="1:27" ht="45">
      <c r="A16" s="3" t="s">
        <v>33</v>
      </c>
      <c r="B16" s="4" t="s">
        <v>34</v>
      </c>
      <c r="C16" s="5" t="s">
        <v>63</v>
      </c>
      <c r="D16" s="3" t="s">
        <v>36</v>
      </c>
      <c r="E16" s="3" t="s">
        <v>64</v>
      </c>
      <c r="F16" s="3" t="s">
        <v>58</v>
      </c>
      <c r="G16" s="3" t="s">
        <v>37</v>
      </c>
      <c r="H16" s="3"/>
      <c r="I16" s="3"/>
      <c r="J16" s="3"/>
      <c r="K16" s="3"/>
      <c r="L16" s="3"/>
      <c r="M16" s="3" t="s">
        <v>38</v>
      </c>
      <c r="N16" s="3" t="s">
        <v>65</v>
      </c>
      <c r="O16" s="3" t="s">
        <v>66</v>
      </c>
      <c r="P16" s="4" t="s">
        <v>67</v>
      </c>
      <c r="Q16" s="6">
        <v>19258365</v>
      </c>
      <c r="R16" s="6">
        <v>0</v>
      </c>
      <c r="S16" s="6">
        <v>0</v>
      </c>
      <c r="T16" s="6">
        <v>19258365</v>
      </c>
      <c r="U16" s="6">
        <v>0</v>
      </c>
      <c r="V16" s="6">
        <v>9686219</v>
      </c>
      <c r="W16" s="6">
        <v>9572146</v>
      </c>
      <c r="X16" s="6">
        <v>9686219</v>
      </c>
      <c r="Y16" s="6">
        <v>9686219</v>
      </c>
      <c r="Z16" s="6">
        <v>9686219</v>
      </c>
      <c r="AA16" s="6">
        <v>9686219</v>
      </c>
    </row>
    <row r="17" spans="24:27" ht="20.25" customHeight="1">
      <c r="X17" s="17">
        <f>SUM(X5:X16)</f>
        <v>4251873200.0999999</v>
      </c>
      <c r="Y17" s="17">
        <f t="shared" ref="Y17:AA17" si="0">SUM(Y5:Y16)</f>
        <v>4122138071.0999999</v>
      </c>
      <c r="Z17" s="17">
        <f t="shared" si="0"/>
        <v>4082357859.0999999</v>
      </c>
      <c r="AA17" s="17">
        <f t="shared" si="0"/>
        <v>4082357859.0999999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591D0-640C-41F8-9771-76E00A468249}">
  <dimension ref="A1:AA10"/>
  <sheetViews>
    <sheetView topLeftCell="E1" workbookViewId="0">
      <selection activeCell="AA6" sqref="AA6:AA7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hidden="1" customWidth="1"/>
    <col min="24" max="25" width="18.85546875" customWidth="1"/>
    <col min="26" max="26" width="18.85546875" hidden="1" customWidth="1"/>
    <col min="27" max="27" width="22.42578125" customWidth="1"/>
  </cols>
  <sheetData>
    <row r="1" spans="1:27">
      <c r="A1" s="1" t="s">
        <v>0</v>
      </c>
      <c r="B1" s="1">
        <v>2022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67.5">
      <c r="A5" s="3" t="s">
        <v>33</v>
      </c>
      <c r="B5" s="4" t="s">
        <v>34</v>
      </c>
      <c r="C5" s="5" t="s">
        <v>68</v>
      </c>
      <c r="D5" s="3" t="s">
        <v>69</v>
      </c>
      <c r="E5" s="3" t="s">
        <v>70</v>
      </c>
      <c r="F5" s="3" t="s">
        <v>71</v>
      </c>
      <c r="G5" s="3" t="s">
        <v>72</v>
      </c>
      <c r="H5" s="3"/>
      <c r="I5" s="3"/>
      <c r="J5" s="3"/>
      <c r="K5" s="3"/>
      <c r="L5" s="3"/>
      <c r="M5" s="3" t="s">
        <v>38</v>
      </c>
      <c r="N5" s="3" t="s">
        <v>73</v>
      </c>
      <c r="O5" s="3" t="s">
        <v>40</v>
      </c>
      <c r="P5" s="4" t="s">
        <v>74</v>
      </c>
      <c r="Q5" s="6">
        <v>350000000</v>
      </c>
      <c r="R5" s="6">
        <v>0</v>
      </c>
      <c r="S5" s="6">
        <v>0</v>
      </c>
      <c r="T5" s="6">
        <v>350000000</v>
      </c>
      <c r="U5" s="6">
        <v>0</v>
      </c>
      <c r="V5" s="6">
        <v>344934440</v>
      </c>
      <c r="W5" s="6">
        <v>5065560</v>
      </c>
      <c r="X5" s="6">
        <v>344934440</v>
      </c>
      <c r="Y5" s="6">
        <v>342662155.48000002</v>
      </c>
      <c r="Z5" s="6">
        <v>334230036.48000002</v>
      </c>
      <c r="AA5" s="6">
        <v>334230036.48000002</v>
      </c>
    </row>
    <row r="6" spans="1:27" ht="45">
      <c r="A6" s="3" t="s">
        <v>33</v>
      </c>
      <c r="B6" s="4" t="s">
        <v>34</v>
      </c>
      <c r="C6" s="5" t="s">
        <v>75</v>
      </c>
      <c r="D6" s="3" t="s">
        <v>69</v>
      </c>
      <c r="E6" s="3" t="s">
        <v>70</v>
      </c>
      <c r="F6" s="3" t="s">
        <v>71</v>
      </c>
      <c r="G6" s="3" t="s">
        <v>76</v>
      </c>
      <c r="H6" s="3"/>
      <c r="I6" s="3"/>
      <c r="J6" s="3"/>
      <c r="K6" s="3"/>
      <c r="L6" s="3"/>
      <c r="M6" s="3" t="s">
        <v>38</v>
      </c>
      <c r="N6" s="3" t="s">
        <v>65</v>
      </c>
      <c r="O6" s="3" t="s">
        <v>40</v>
      </c>
      <c r="P6" s="4" t="s">
        <v>77</v>
      </c>
      <c r="Q6" s="6">
        <v>0</v>
      </c>
      <c r="R6" s="6">
        <v>2113628009</v>
      </c>
      <c r="S6" s="6">
        <v>0</v>
      </c>
      <c r="T6" s="6">
        <v>2113628009</v>
      </c>
      <c r="U6" s="6">
        <v>0</v>
      </c>
      <c r="V6" s="6">
        <v>1397093844.05</v>
      </c>
      <c r="W6" s="6">
        <v>716534164.95000005</v>
      </c>
      <c r="X6" s="6">
        <v>1397093844.05</v>
      </c>
      <c r="Y6" s="6">
        <v>911658362.15999997</v>
      </c>
      <c r="Z6" s="6">
        <v>829658362.15999997</v>
      </c>
      <c r="AA6" s="6">
        <v>829658362.15999997</v>
      </c>
    </row>
    <row r="7" spans="1:27" ht="45">
      <c r="A7" s="3" t="s">
        <v>33</v>
      </c>
      <c r="B7" s="4" t="s">
        <v>34</v>
      </c>
      <c r="C7" s="5" t="s">
        <v>75</v>
      </c>
      <c r="D7" s="3" t="s">
        <v>69</v>
      </c>
      <c r="E7" s="3" t="s">
        <v>70</v>
      </c>
      <c r="F7" s="3" t="s">
        <v>71</v>
      </c>
      <c r="G7" s="3" t="s">
        <v>76</v>
      </c>
      <c r="H7" s="3"/>
      <c r="I7" s="3"/>
      <c r="J7" s="3"/>
      <c r="K7" s="3"/>
      <c r="L7" s="3"/>
      <c r="M7" s="3" t="s">
        <v>38</v>
      </c>
      <c r="N7" s="3" t="s">
        <v>73</v>
      </c>
      <c r="O7" s="3" t="s">
        <v>40</v>
      </c>
      <c r="P7" s="4" t="s">
        <v>77</v>
      </c>
      <c r="Q7" s="6">
        <v>2137452756</v>
      </c>
      <c r="R7" s="6">
        <v>0</v>
      </c>
      <c r="S7" s="6">
        <v>0</v>
      </c>
      <c r="T7" s="6">
        <v>2137452756</v>
      </c>
      <c r="U7" s="6">
        <v>0</v>
      </c>
      <c r="V7" s="6">
        <v>1958197130</v>
      </c>
      <c r="W7" s="6">
        <v>179255626</v>
      </c>
      <c r="X7" s="6">
        <v>1958197130</v>
      </c>
      <c r="Y7" s="6">
        <v>1903513456</v>
      </c>
      <c r="Z7" s="6">
        <v>1854630263</v>
      </c>
      <c r="AA7" s="6">
        <v>1854630263</v>
      </c>
    </row>
    <row r="8" spans="1:27" ht="23.25" customHeight="1">
      <c r="A8" s="3"/>
      <c r="B8" s="4"/>
      <c r="C8" s="5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4"/>
      <c r="Q8" s="6"/>
      <c r="R8" s="6"/>
      <c r="S8" s="6"/>
      <c r="T8" s="6"/>
      <c r="U8" s="6"/>
      <c r="V8" s="6"/>
      <c r="W8" s="6"/>
      <c r="X8" s="19">
        <f>SUM(X5:X7)</f>
        <v>3700225414.0500002</v>
      </c>
      <c r="Y8" s="19">
        <f t="shared" ref="Y8:AA8" si="0">SUM(Y5:Y7)</f>
        <v>3157833973.6399999</v>
      </c>
      <c r="Z8" s="19">
        <f t="shared" si="0"/>
        <v>3018518661.6399999</v>
      </c>
      <c r="AA8" s="19">
        <f t="shared" si="0"/>
        <v>3018518661.6399999</v>
      </c>
    </row>
    <row r="9" spans="1:27">
      <c r="A9" s="3" t="s">
        <v>1</v>
      </c>
      <c r="B9" s="7" t="s">
        <v>1</v>
      </c>
      <c r="C9" s="5" t="s">
        <v>1</v>
      </c>
      <c r="D9" s="3" t="s">
        <v>1</v>
      </c>
      <c r="E9" s="3" t="s">
        <v>1</v>
      </c>
      <c r="F9" s="3" t="s">
        <v>1</v>
      </c>
      <c r="G9" s="3" t="s">
        <v>1</v>
      </c>
      <c r="H9" s="3" t="s">
        <v>1</v>
      </c>
      <c r="I9" s="3" t="s">
        <v>1</v>
      </c>
      <c r="J9" s="3" t="s">
        <v>1</v>
      </c>
      <c r="K9" s="3" t="s">
        <v>1</v>
      </c>
      <c r="L9" s="3" t="s">
        <v>1</v>
      </c>
      <c r="M9" s="3" t="s">
        <v>1</v>
      </c>
      <c r="N9" s="3" t="s">
        <v>1</v>
      </c>
      <c r="O9" s="3" t="s">
        <v>1</v>
      </c>
      <c r="P9" s="4" t="s">
        <v>1</v>
      </c>
      <c r="Q9" s="8" t="s">
        <v>1</v>
      </c>
      <c r="R9" s="8" t="s">
        <v>1</v>
      </c>
      <c r="S9" s="8" t="s">
        <v>1</v>
      </c>
      <c r="T9" s="8" t="s">
        <v>1</v>
      </c>
      <c r="U9" s="8" t="s">
        <v>1</v>
      </c>
      <c r="V9" s="8" t="s">
        <v>1</v>
      </c>
      <c r="W9" s="8" t="s">
        <v>1</v>
      </c>
      <c r="X9" s="8">
        <f>FUNCIONAMIENTO!X17</f>
        <v>4251873200.0999999</v>
      </c>
      <c r="Y9" s="9">
        <f>FUNCIONAMIENTO!Y17</f>
        <v>4122138071.0999999</v>
      </c>
      <c r="Z9" s="8"/>
      <c r="AA9" s="9">
        <f>FUNCIONAMIENTO!AA17</f>
        <v>4082357859.0999999</v>
      </c>
    </row>
    <row r="10" spans="1:27">
      <c r="X10" s="16">
        <f>SUM(X8:X9)</f>
        <v>7952098614.1499996</v>
      </c>
      <c r="Y10" s="16">
        <f t="shared" ref="Y10:AA10" si="1">SUM(Y8:Y9)</f>
        <v>7279972044.7399998</v>
      </c>
      <c r="Z10" s="16">
        <f t="shared" si="1"/>
        <v>3018518661.6399999</v>
      </c>
      <c r="AA10" s="16">
        <f t="shared" si="1"/>
        <v>7100876520.7399998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DF28E-1DFD-4041-B075-5442AAD1C536}">
  <dimension ref="A1:AA10"/>
  <sheetViews>
    <sheetView topLeftCell="P1" workbookViewId="0">
      <selection activeCell="AA10" sqref="AA10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hidden="1" customWidth="1"/>
    <col min="24" max="25" width="18.85546875" customWidth="1"/>
    <col min="26" max="26" width="18.85546875" hidden="1" customWidth="1"/>
    <col min="27" max="27" width="22.42578125" customWidth="1"/>
  </cols>
  <sheetData>
    <row r="1" spans="1:27">
      <c r="A1" s="1" t="s">
        <v>0</v>
      </c>
      <c r="B1" s="1">
        <v>2022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4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1204525592</v>
      </c>
      <c r="R5" s="6">
        <v>784158731</v>
      </c>
      <c r="S5" s="6">
        <v>141000000</v>
      </c>
      <c r="T5" s="6">
        <v>1847684323</v>
      </c>
      <c r="U5" s="6">
        <v>0</v>
      </c>
      <c r="V5" s="6">
        <v>1279129862</v>
      </c>
      <c r="W5" s="6">
        <v>568554461</v>
      </c>
      <c r="X5" s="6">
        <v>1279129862</v>
      </c>
      <c r="Y5" s="6">
        <v>1279129862</v>
      </c>
      <c r="Z5" s="6">
        <v>1279129862</v>
      </c>
      <c r="AA5" s="6">
        <v>1279129862</v>
      </c>
    </row>
    <row r="6" spans="1:27" ht="4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365235293</v>
      </c>
      <c r="R6" s="6">
        <v>103000000</v>
      </c>
      <c r="S6" s="6">
        <v>0</v>
      </c>
      <c r="T6" s="6">
        <v>468235293</v>
      </c>
      <c r="U6" s="6">
        <v>0</v>
      </c>
      <c r="V6" s="6">
        <v>393538817</v>
      </c>
      <c r="W6" s="6">
        <v>74696476</v>
      </c>
      <c r="X6" s="6">
        <v>393538817</v>
      </c>
      <c r="Y6" s="6">
        <v>393538817</v>
      </c>
      <c r="Z6" s="6">
        <v>393538817</v>
      </c>
      <c r="AA6" s="6">
        <v>393538817</v>
      </c>
    </row>
    <row r="7" spans="1:27" ht="4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127068950</v>
      </c>
      <c r="R7" s="6">
        <v>38000000</v>
      </c>
      <c r="S7" s="6">
        <v>0</v>
      </c>
      <c r="T7" s="6">
        <v>165068950</v>
      </c>
      <c r="U7" s="6">
        <v>0</v>
      </c>
      <c r="V7" s="6">
        <v>160800382</v>
      </c>
      <c r="W7" s="6">
        <v>4268568</v>
      </c>
      <c r="X7" s="6">
        <v>160800382</v>
      </c>
      <c r="Y7" s="6">
        <v>160800382</v>
      </c>
      <c r="Z7" s="6">
        <v>160800382</v>
      </c>
      <c r="AA7" s="6">
        <v>160800382</v>
      </c>
    </row>
    <row r="8" spans="1:27" ht="4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43</v>
      </c>
      <c r="G8" s="3" t="s">
        <v>37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41</v>
      </c>
      <c r="Q8" s="6">
        <v>627495776</v>
      </c>
      <c r="R8" s="6">
        <v>285721756</v>
      </c>
      <c r="S8" s="6">
        <v>80000000</v>
      </c>
      <c r="T8" s="6">
        <v>833217532</v>
      </c>
      <c r="U8" s="6">
        <v>0</v>
      </c>
      <c r="V8" s="6">
        <v>720880599</v>
      </c>
      <c r="W8" s="6">
        <v>112336933</v>
      </c>
      <c r="X8" s="6">
        <v>720880599</v>
      </c>
      <c r="Y8" s="6">
        <v>720880599</v>
      </c>
      <c r="Z8" s="6">
        <v>720880599</v>
      </c>
      <c r="AA8" s="6">
        <v>720880599</v>
      </c>
    </row>
    <row r="9" spans="1:27" ht="45">
      <c r="A9" s="3" t="s">
        <v>33</v>
      </c>
      <c r="B9" s="4" t="s">
        <v>34</v>
      </c>
      <c r="C9" s="5" t="s">
        <v>49</v>
      </c>
      <c r="D9" s="3" t="s">
        <v>36</v>
      </c>
      <c r="E9" s="3" t="s">
        <v>37</v>
      </c>
      <c r="F9" s="3" t="s">
        <v>43</v>
      </c>
      <c r="G9" s="3" t="s">
        <v>43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44</v>
      </c>
      <c r="Q9" s="6">
        <v>0</v>
      </c>
      <c r="R9" s="6">
        <v>80000000</v>
      </c>
      <c r="S9" s="6">
        <v>0</v>
      </c>
      <c r="T9" s="6">
        <v>80000000</v>
      </c>
      <c r="U9" s="6">
        <v>0</v>
      </c>
      <c r="V9" s="6">
        <v>74759030</v>
      </c>
      <c r="W9" s="6">
        <v>5240970</v>
      </c>
      <c r="X9" s="6">
        <v>74759030</v>
      </c>
      <c r="Y9" s="6">
        <v>74759030</v>
      </c>
      <c r="Z9" s="6">
        <v>74759030</v>
      </c>
      <c r="AA9" s="6">
        <v>74759030</v>
      </c>
    </row>
    <row r="10" spans="1:27" ht="24.75" customHeight="1">
      <c r="X10" s="17">
        <f>SUM(X5:X9)</f>
        <v>2629108690</v>
      </c>
      <c r="Y10" s="17">
        <f t="shared" ref="Y10:AA10" si="0">SUM(Y5:Y9)</f>
        <v>2629108690</v>
      </c>
      <c r="Z10" s="17">
        <f t="shared" si="0"/>
        <v>2629108690</v>
      </c>
      <c r="AA10" s="17">
        <f t="shared" si="0"/>
        <v>2629108690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D730D-E341-4660-A4BF-26CD3677E793}">
  <dimension ref="A1:AA7"/>
  <sheetViews>
    <sheetView topLeftCell="B1" workbookViewId="0">
      <selection activeCell="AA7" sqref="AA7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hidden="1" customWidth="1"/>
    <col min="24" max="25" width="18.85546875" customWidth="1"/>
    <col min="26" max="26" width="18.85546875" hidden="1" customWidth="1"/>
    <col min="27" max="27" width="22.42578125" customWidth="1"/>
  </cols>
  <sheetData>
    <row r="1" spans="1:27">
      <c r="A1" s="1" t="s">
        <v>0</v>
      </c>
      <c r="B1" s="1">
        <v>2022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45">
      <c r="A5" s="3" t="s">
        <v>33</v>
      </c>
      <c r="B5" s="4" t="s">
        <v>34</v>
      </c>
      <c r="C5" s="5" t="s">
        <v>50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51</v>
      </c>
      <c r="Q5" s="6">
        <v>770440000</v>
      </c>
      <c r="R5" s="6">
        <v>547261349</v>
      </c>
      <c r="S5" s="6">
        <v>0</v>
      </c>
      <c r="T5" s="6">
        <v>1317701349</v>
      </c>
      <c r="U5" s="6">
        <v>0</v>
      </c>
      <c r="V5" s="6">
        <v>1246308285</v>
      </c>
      <c r="W5" s="6">
        <v>71393064</v>
      </c>
      <c r="X5" s="6">
        <v>1246308285</v>
      </c>
      <c r="Y5" s="6">
        <v>1139682245</v>
      </c>
      <c r="Z5" s="6">
        <v>1099902033</v>
      </c>
      <c r="AA5" s="6">
        <v>1099902033</v>
      </c>
    </row>
    <row r="6" spans="1:27" ht="45">
      <c r="A6" s="3" t="s">
        <v>33</v>
      </c>
      <c r="B6" s="4" t="s">
        <v>34</v>
      </c>
      <c r="C6" s="5" t="s">
        <v>50</v>
      </c>
      <c r="D6" s="3" t="s">
        <v>36</v>
      </c>
      <c r="E6" s="3" t="s">
        <v>43</v>
      </c>
      <c r="F6" s="3"/>
      <c r="G6" s="3"/>
      <c r="H6" s="3"/>
      <c r="I6" s="3"/>
      <c r="J6" s="3"/>
      <c r="K6" s="3"/>
      <c r="L6" s="3"/>
      <c r="M6" s="3" t="s">
        <v>52</v>
      </c>
      <c r="N6" s="3" t="s">
        <v>53</v>
      </c>
      <c r="O6" s="3" t="s">
        <v>40</v>
      </c>
      <c r="P6" s="4" t="s">
        <v>51</v>
      </c>
      <c r="Q6" s="6">
        <v>327356978</v>
      </c>
      <c r="R6" s="6">
        <v>0</v>
      </c>
      <c r="S6" s="6">
        <v>0</v>
      </c>
      <c r="T6" s="6">
        <v>327356978</v>
      </c>
      <c r="U6" s="6">
        <v>0</v>
      </c>
      <c r="V6" s="6">
        <v>310906324.10000002</v>
      </c>
      <c r="W6" s="6">
        <v>16450653.9</v>
      </c>
      <c r="X6" s="6">
        <v>310906324.10000002</v>
      </c>
      <c r="Y6" s="6">
        <v>287797235.10000002</v>
      </c>
      <c r="Z6" s="6">
        <v>287797235.10000002</v>
      </c>
      <c r="AA6" s="6">
        <v>287797235.10000002</v>
      </c>
    </row>
    <row r="7" spans="1:27" ht="27" customHeight="1">
      <c r="X7" s="17">
        <f>SUM(X5:X6)</f>
        <v>1557214609.0999999</v>
      </c>
      <c r="Y7" s="17">
        <f t="shared" ref="Y7:AA7" si="0">SUM(Y5:Y6)</f>
        <v>1427479480.0999999</v>
      </c>
      <c r="Z7" s="17">
        <f t="shared" si="0"/>
        <v>1387699268.0999999</v>
      </c>
      <c r="AA7" s="17">
        <f t="shared" si="0"/>
        <v>1387699268.0999999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D7F4A-8FA1-4822-8AD1-8CB533490241}">
  <dimension ref="A1:AA10"/>
  <sheetViews>
    <sheetView workbookViewId="0">
      <selection activeCell="Y10" sqref="Y10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hidden="1" customWidth="1"/>
    <col min="24" max="25" width="18.85546875" customWidth="1"/>
    <col min="26" max="26" width="18.85546875" hidden="1" customWidth="1"/>
    <col min="27" max="27" width="22.42578125" customWidth="1"/>
  </cols>
  <sheetData>
    <row r="1" spans="1:27">
      <c r="A1" s="1" t="s">
        <v>0</v>
      </c>
      <c r="B1" s="1">
        <v>2022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45">
      <c r="A5" s="3" t="s">
        <v>33</v>
      </c>
      <c r="B5" s="4" t="s">
        <v>34</v>
      </c>
      <c r="C5" s="5" t="s">
        <v>54</v>
      </c>
      <c r="D5" s="3" t="s">
        <v>36</v>
      </c>
      <c r="E5" s="3" t="s">
        <v>46</v>
      </c>
      <c r="F5" s="3" t="s">
        <v>46</v>
      </c>
      <c r="G5" s="3" t="s">
        <v>37</v>
      </c>
      <c r="H5" s="3" t="s">
        <v>55</v>
      </c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56</v>
      </c>
      <c r="Q5" s="6">
        <v>1556497920</v>
      </c>
      <c r="R5" s="6">
        <v>0</v>
      </c>
      <c r="S5" s="6">
        <v>547261349</v>
      </c>
      <c r="T5" s="6">
        <v>1009236571</v>
      </c>
      <c r="U5" s="6">
        <v>1009236571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</row>
    <row r="6" spans="1:27" ht="45">
      <c r="A6" s="3" t="s">
        <v>33</v>
      </c>
      <c r="B6" s="4" t="s">
        <v>34</v>
      </c>
      <c r="C6" s="5" t="s">
        <v>54</v>
      </c>
      <c r="D6" s="3" t="s">
        <v>36</v>
      </c>
      <c r="E6" s="3" t="s">
        <v>46</v>
      </c>
      <c r="F6" s="3" t="s">
        <v>46</v>
      </c>
      <c r="G6" s="3" t="s">
        <v>37</v>
      </c>
      <c r="H6" s="3" t="s">
        <v>55</v>
      </c>
      <c r="I6" s="3"/>
      <c r="J6" s="3"/>
      <c r="K6" s="3"/>
      <c r="L6" s="3"/>
      <c r="M6" s="3" t="s">
        <v>52</v>
      </c>
      <c r="N6" s="3" t="s">
        <v>53</v>
      </c>
      <c r="O6" s="3" t="s">
        <v>40</v>
      </c>
      <c r="P6" s="4" t="s">
        <v>56</v>
      </c>
      <c r="Q6" s="6">
        <v>57511947</v>
      </c>
      <c r="R6" s="6">
        <v>0</v>
      </c>
      <c r="S6" s="6">
        <v>0</v>
      </c>
      <c r="T6" s="6">
        <v>57511947</v>
      </c>
      <c r="U6" s="6">
        <v>57511947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</row>
    <row r="7" spans="1:27" ht="45">
      <c r="A7" s="3" t="s">
        <v>33</v>
      </c>
      <c r="B7" s="4" t="s">
        <v>34</v>
      </c>
      <c r="C7" s="5" t="s">
        <v>57</v>
      </c>
      <c r="D7" s="3" t="s">
        <v>36</v>
      </c>
      <c r="E7" s="3" t="s">
        <v>46</v>
      </c>
      <c r="F7" s="3" t="s">
        <v>46</v>
      </c>
      <c r="G7" s="3" t="s">
        <v>58</v>
      </c>
      <c r="H7" s="3" t="s">
        <v>59</v>
      </c>
      <c r="I7" s="3"/>
      <c r="J7" s="3"/>
      <c r="K7" s="3"/>
      <c r="L7" s="3"/>
      <c r="M7" s="3" t="s">
        <v>52</v>
      </c>
      <c r="N7" s="3" t="s">
        <v>53</v>
      </c>
      <c r="O7" s="3" t="s">
        <v>40</v>
      </c>
      <c r="P7" s="4" t="s">
        <v>60</v>
      </c>
      <c r="Q7" s="6">
        <v>55131075</v>
      </c>
      <c r="R7" s="6">
        <v>0</v>
      </c>
      <c r="S7" s="6">
        <v>0</v>
      </c>
      <c r="T7" s="6">
        <v>55131075</v>
      </c>
      <c r="U7" s="6">
        <v>0</v>
      </c>
      <c r="V7" s="6">
        <v>52403682</v>
      </c>
      <c r="W7" s="6">
        <v>2727393</v>
      </c>
      <c r="X7" s="6">
        <v>52403682</v>
      </c>
      <c r="Y7" s="6">
        <v>52403682</v>
      </c>
      <c r="Z7" s="6">
        <v>52403682</v>
      </c>
      <c r="AA7" s="6">
        <v>52403682</v>
      </c>
    </row>
    <row r="8" spans="1:27" ht="45">
      <c r="A8" s="3" t="s">
        <v>33</v>
      </c>
      <c r="B8" s="4" t="s">
        <v>34</v>
      </c>
      <c r="C8" s="5" t="s">
        <v>61</v>
      </c>
      <c r="D8" s="3" t="s">
        <v>36</v>
      </c>
      <c r="E8" s="3" t="s">
        <v>46</v>
      </c>
      <c r="F8" s="3" t="s">
        <v>39</v>
      </c>
      <c r="G8" s="3"/>
      <c r="H8" s="3"/>
      <c r="I8" s="3"/>
      <c r="J8" s="3"/>
      <c r="K8" s="3"/>
      <c r="L8" s="3"/>
      <c r="M8" s="3" t="s">
        <v>52</v>
      </c>
      <c r="N8" s="3" t="s">
        <v>53</v>
      </c>
      <c r="O8" s="3" t="s">
        <v>40</v>
      </c>
      <c r="P8" s="4" t="s">
        <v>62</v>
      </c>
      <c r="Q8" s="6">
        <v>10000000</v>
      </c>
      <c r="R8" s="6">
        <v>0</v>
      </c>
      <c r="S8" s="6">
        <v>0</v>
      </c>
      <c r="T8" s="6">
        <v>10000000</v>
      </c>
      <c r="U8" s="6">
        <v>0</v>
      </c>
      <c r="V8" s="6">
        <v>3460000</v>
      </c>
      <c r="W8" s="6">
        <v>6540000</v>
      </c>
      <c r="X8" s="6">
        <v>3460000</v>
      </c>
      <c r="Y8" s="6">
        <v>3460000</v>
      </c>
      <c r="Z8" s="6">
        <v>3460000</v>
      </c>
      <c r="AA8" s="6">
        <v>3460000</v>
      </c>
    </row>
    <row r="9" spans="1:27" ht="45">
      <c r="A9" s="3" t="s">
        <v>33</v>
      </c>
      <c r="B9" s="4" t="s">
        <v>34</v>
      </c>
      <c r="C9" s="5" t="s">
        <v>63</v>
      </c>
      <c r="D9" s="3" t="s">
        <v>36</v>
      </c>
      <c r="E9" s="3" t="s">
        <v>64</v>
      </c>
      <c r="F9" s="3" t="s">
        <v>58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65</v>
      </c>
      <c r="O9" s="3" t="s">
        <v>66</v>
      </c>
      <c r="P9" s="4" t="s">
        <v>67</v>
      </c>
      <c r="Q9" s="6">
        <v>19258365</v>
      </c>
      <c r="R9" s="6">
        <v>0</v>
      </c>
      <c r="S9" s="6">
        <v>0</v>
      </c>
      <c r="T9" s="6">
        <v>19258365</v>
      </c>
      <c r="U9" s="6">
        <v>0</v>
      </c>
      <c r="V9" s="6">
        <v>9686219</v>
      </c>
      <c r="W9" s="6">
        <v>9572146</v>
      </c>
      <c r="X9" s="6">
        <v>9686219</v>
      </c>
      <c r="Y9" s="6">
        <v>9686219</v>
      </c>
      <c r="Z9" s="6">
        <v>9686219</v>
      </c>
      <c r="AA9" s="6">
        <v>9686219</v>
      </c>
    </row>
    <row r="10" spans="1:27" ht="33" customHeight="1">
      <c r="A10" s="3" t="s">
        <v>1</v>
      </c>
      <c r="B10" s="7" t="s">
        <v>1</v>
      </c>
      <c r="C10" s="5" t="s">
        <v>1</v>
      </c>
      <c r="D10" s="3" t="s">
        <v>1</v>
      </c>
      <c r="E10" s="3" t="s">
        <v>1</v>
      </c>
      <c r="F10" s="3" t="s">
        <v>1</v>
      </c>
      <c r="G10" s="3" t="s">
        <v>1</v>
      </c>
      <c r="H10" s="3" t="s">
        <v>1</v>
      </c>
      <c r="I10" s="3" t="s">
        <v>1</v>
      </c>
      <c r="J10" s="3" t="s">
        <v>1</v>
      </c>
      <c r="K10" s="3" t="s">
        <v>1</v>
      </c>
      <c r="L10" s="3" t="s">
        <v>1</v>
      </c>
      <c r="M10" s="3" t="s">
        <v>1</v>
      </c>
      <c r="N10" s="3" t="s">
        <v>1</v>
      </c>
      <c r="O10" s="3" t="s">
        <v>1</v>
      </c>
      <c r="P10" s="4" t="s">
        <v>1</v>
      </c>
      <c r="Q10" s="8" t="s">
        <v>1</v>
      </c>
      <c r="R10" s="8" t="s">
        <v>1</v>
      </c>
      <c r="S10" s="8" t="s">
        <v>1</v>
      </c>
      <c r="T10" s="8" t="s">
        <v>1</v>
      </c>
      <c r="U10" s="8" t="s">
        <v>1</v>
      </c>
      <c r="V10" s="8" t="s">
        <v>1</v>
      </c>
      <c r="W10" s="8" t="s">
        <v>1</v>
      </c>
      <c r="X10" s="20">
        <f>SUM(X5:X9)</f>
        <v>65549901</v>
      </c>
      <c r="Y10" s="20">
        <f t="shared" ref="Y10:AA10" si="0">SUM(Y5:Y9)</f>
        <v>65549901</v>
      </c>
      <c r="Z10" s="20">
        <f t="shared" si="0"/>
        <v>65549901</v>
      </c>
      <c r="AA10" s="20">
        <f t="shared" si="0"/>
        <v>65549901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6F40E-E1D0-4BE2-BAE1-DDE5BBB11137}">
  <sheetPr filterMode="1"/>
  <dimension ref="A1:AA21"/>
  <sheetViews>
    <sheetView topLeftCell="A7" workbookViewId="0">
      <selection activeCell="Y21" sqref="Y21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4" width="18.85546875" hidden="1" customWidth="1"/>
    <col min="25" max="25" width="18.85546875" customWidth="1"/>
    <col min="26" max="26" width="18.85546875" hidden="1" customWidth="1"/>
    <col min="27" max="27" width="22.42578125" hidden="1" customWidth="1"/>
  </cols>
  <sheetData>
    <row r="1" spans="1:27">
      <c r="A1" s="1" t="s">
        <v>0</v>
      </c>
      <c r="B1" s="1">
        <v>2022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4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1204525592</v>
      </c>
      <c r="R5" s="6">
        <v>784158731</v>
      </c>
      <c r="S5" s="6">
        <v>141000000</v>
      </c>
      <c r="T5" s="6">
        <v>1847684323</v>
      </c>
      <c r="U5" s="6">
        <v>0</v>
      </c>
      <c r="V5" s="6">
        <v>1279129862</v>
      </c>
      <c r="W5" s="6">
        <v>568554461</v>
      </c>
      <c r="X5" s="6">
        <v>1279129862</v>
      </c>
      <c r="Y5" s="6">
        <v>1279129862</v>
      </c>
      <c r="Z5" s="6">
        <v>1279129862</v>
      </c>
      <c r="AA5" s="6">
        <v>1279129862</v>
      </c>
    </row>
    <row r="6" spans="1:27" ht="4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365235293</v>
      </c>
      <c r="R6" s="6">
        <v>103000000</v>
      </c>
      <c r="S6" s="6">
        <v>0</v>
      </c>
      <c r="T6" s="6">
        <v>468235293</v>
      </c>
      <c r="U6" s="6">
        <v>0</v>
      </c>
      <c r="V6" s="6">
        <v>393538817</v>
      </c>
      <c r="W6" s="6">
        <v>74696476</v>
      </c>
      <c r="X6" s="6">
        <v>393538817</v>
      </c>
      <c r="Y6" s="6">
        <v>393538817</v>
      </c>
      <c r="Z6" s="6">
        <v>393538817</v>
      </c>
      <c r="AA6" s="6">
        <v>393538817</v>
      </c>
    </row>
    <row r="7" spans="1:27" ht="4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127068950</v>
      </c>
      <c r="R7" s="6">
        <v>38000000</v>
      </c>
      <c r="S7" s="6">
        <v>0</v>
      </c>
      <c r="T7" s="6">
        <v>165068950</v>
      </c>
      <c r="U7" s="6">
        <v>0</v>
      </c>
      <c r="V7" s="6">
        <v>160800382</v>
      </c>
      <c r="W7" s="6">
        <v>4268568</v>
      </c>
      <c r="X7" s="6">
        <v>160800382</v>
      </c>
      <c r="Y7" s="6">
        <v>160800382</v>
      </c>
      <c r="Z7" s="6">
        <v>160800382</v>
      </c>
      <c r="AA7" s="6">
        <v>160800382</v>
      </c>
    </row>
    <row r="8" spans="1:27" ht="4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43</v>
      </c>
      <c r="G8" s="3" t="s">
        <v>37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41</v>
      </c>
      <c r="Q8" s="6">
        <v>627495776</v>
      </c>
      <c r="R8" s="6">
        <v>285721756</v>
      </c>
      <c r="S8" s="6">
        <v>80000000</v>
      </c>
      <c r="T8" s="6">
        <v>833217532</v>
      </c>
      <c r="U8" s="6">
        <v>0</v>
      </c>
      <c r="V8" s="6">
        <v>720880599</v>
      </c>
      <c r="W8" s="6">
        <v>112336933</v>
      </c>
      <c r="X8" s="6">
        <v>720880599</v>
      </c>
      <c r="Y8" s="6">
        <v>720880599</v>
      </c>
      <c r="Z8" s="6">
        <v>720880599</v>
      </c>
      <c r="AA8" s="6">
        <v>720880599</v>
      </c>
    </row>
    <row r="9" spans="1:27" ht="45">
      <c r="A9" s="3" t="s">
        <v>33</v>
      </c>
      <c r="B9" s="4" t="s">
        <v>34</v>
      </c>
      <c r="C9" s="5" t="s">
        <v>49</v>
      </c>
      <c r="D9" s="3" t="s">
        <v>36</v>
      </c>
      <c r="E9" s="3" t="s">
        <v>37</v>
      </c>
      <c r="F9" s="3" t="s">
        <v>43</v>
      </c>
      <c r="G9" s="3" t="s">
        <v>43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44</v>
      </c>
      <c r="Q9" s="6">
        <v>0</v>
      </c>
      <c r="R9" s="6">
        <v>80000000</v>
      </c>
      <c r="S9" s="6">
        <v>0</v>
      </c>
      <c r="T9" s="6">
        <v>80000000</v>
      </c>
      <c r="U9" s="6">
        <v>0</v>
      </c>
      <c r="V9" s="6">
        <v>74759030</v>
      </c>
      <c r="W9" s="6">
        <v>5240970</v>
      </c>
      <c r="X9" s="6">
        <v>74759030</v>
      </c>
      <c r="Y9" s="6">
        <v>74759030</v>
      </c>
      <c r="Z9" s="6">
        <v>74759030</v>
      </c>
      <c r="AA9" s="6">
        <v>74759030</v>
      </c>
    </row>
    <row r="10" spans="1:27" ht="45">
      <c r="A10" s="3" t="s">
        <v>33</v>
      </c>
      <c r="B10" s="4" t="s">
        <v>34</v>
      </c>
      <c r="C10" s="5" t="s">
        <v>50</v>
      </c>
      <c r="D10" s="3" t="s">
        <v>36</v>
      </c>
      <c r="E10" s="3" t="s">
        <v>43</v>
      </c>
      <c r="F10" s="3"/>
      <c r="G10" s="3"/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51</v>
      </c>
      <c r="Q10" s="6">
        <v>770440000</v>
      </c>
      <c r="R10" s="6">
        <v>547261349</v>
      </c>
      <c r="S10" s="6">
        <v>0</v>
      </c>
      <c r="T10" s="6">
        <v>1317701349</v>
      </c>
      <c r="U10" s="6">
        <v>0</v>
      </c>
      <c r="V10" s="6">
        <v>1246308285</v>
      </c>
      <c r="W10" s="6">
        <v>71393064</v>
      </c>
      <c r="X10" s="6">
        <v>1246308285</v>
      </c>
      <c r="Y10" s="6">
        <v>1139682245</v>
      </c>
      <c r="Z10" s="6">
        <v>1099902033</v>
      </c>
      <c r="AA10" s="6">
        <v>1099902033</v>
      </c>
    </row>
    <row r="11" spans="1:27" ht="45" hidden="1">
      <c r="A11" s="3" t="s">
        <v>33</v>
      </c>
      <c r="B11" s="4" t="s">
        <v>34</v>
      </c>
      <c r="C11" s="5" t="s">
        <v>50</v>
      </c>
      <c r="D11" s="3" t="s">
        <v>36</v>
      </c>
      <c r="E11" s="3" t="s">
        <v>43</v>
      </c>
      <c r="F11" s="3"/>
      <c r="G11" s="3"/>
      <c r="H11" s="3"/>
      <c r="I11" s="3"/>
      <c r="J11" s="3"/>
      <c r="K11" s="3"/>
      <c r="L11" s="3"/>
      <c r="M11" s="3" t="s">
        <v>52</v>
      </c>
      <c r="N11" s="3" t="s">
        <v>53</v>
      </c>
      <c r="O11" s="3" t="s">
        <v>40</v>
      </c>
      <c r="P11" s="4" t="s">
        <v>51</v>
      </c>
      <c r="Q11" s="6">
        <v>327356978</v>
      </c>
      <c r="R11" s="6">
        <v>0</v>
      </c>
      <c r="S11" s="6">
        <v>0</v>
      </c>
      <c r="T11" s="6">
        <v>327356978</v>
      </c>
      <c r="U11" s="6">
        <v>0</v>
      </c>
      <c r="V11" s="6">
        <v>310906324.10000002</v>
      </c>
      <c r="W11" s="6">
        <v>16450653.9</v>
      </c>
      <c r="X11" s="6">
        <v>310906324.10000002</v>
      </c>
      <c r="Y11" s="6">
        <v>287797235.10000002</v>
      </c>
      <c r="Z11" s="6">
        <v>287797235.10000002</v>
      </c>
      <c r="AA11" s="6">
        <v>287797235.10000002</v>
      </c>
    </row>
    <row r="12" spans="1:27" ht="45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46</v>
      </c>
      <c r="F12" s="3" t="s">
        <v>46</v>
      </c>
      <c r="G12" s="3" t="s">
        <v>37</v>
      </c>
      <c r="H12" s="3" t="s">
        <v>55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56</v>
      </c>
      <c r="Q12" s="6">
        <v>1556497920</v>
      </c>
      <c r="R12" s="6">
        <v>0</v>
      </c>
      <c r="S12" s="6">
        <v>547261349</v>
      </c>
      <c r="T12" s="6">
        <v>1009236571</v>
      </c>
      <c r="U12" s="6">
        <v>1009236571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</row>
    <row r="13" spans="1:27" ht="45" hidden="1">
      <c r="A13" s="3" t="s">
        <v>33</v>
      </c>
      <c r="B13" s="4" t="s">
        <v>34</v>
      </c>
      <c r="C13" s="5" t="s">
        <v>54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55</v>
      </c>
      <c r="I13" s="3"/>
      <c r="J13" s="3"/>
      <c r="K13" s="3"/>
      <c r="L13" s="3"/>
      <c r="M13" s="3" t="s">
        <v>52</v>
      </c>
      <c r="N13" s="3" t="s">
        <v>53</v>
      </c>
      <c r="O13" s="3" t="s">
        <v>40</v>
      </c>
      <c r="P13" s="4" t="s">
        <v>56</v>
      </c>
      <c r="Q13" s="6">
        <v>57511947</v>
      </c>
      <c r="R13" s="6">
        <v>0</v>
      </c>
      <c r="S13" s="6">
        <v>0</v>
      </c>
      <c r="T13" s="6">
        <v>57511947</v>
      </c>
      <c r="U13" s="6">
        <v>57511947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</row>
    <row r="14" spans="1:27" ht="45" hidden="1">
      <c r="A14" s="3" t="s">
        <v>33</v>
      </c>
      <c r="B14" s="4" t="s">
        <v>34</v>
      </c>
      <c r="C14" s="5" t="s">
        <v>57</v>
      </c>
      <c r="D14" s="3" t="s">
        <v>36</v>
      </c>
      <c r="E14" s="3" t="s">
        <v>46</v>
      </c>
      <c r="F14" s="3" t="s">
        <v>46</v>
      </c>
      <c r="G14" s="3" t="s">
        <v>58</v>
      </c>
      <c r="H14" s="3" t="s">
        <v>59</v>
      </c>
      <c r="I14" s="3"/>
      <c r="J14" s="3"/>
      <c r="K14" s="3"/>
      <c r="L14" s="3"/>
      <c r="M14" s="3" t="s">
        <v>52</v>
      </c>
      <c r="N14" s="3" t="s">
        <v>53</v>
      </c>
      <c r="O14" s="3" t="s">
        <v>40</v>
      </c>
      <c r="P14" s="4" t="s">
        <v>60</v>
      </c>
      <c r="Q14" s="6">
        <v>55131075</v>
      </c>
      <c r="R14" s="6">
        <v>0</v>
      </c>
      <c r="S14" s="6">
        <v>0</v>
      </c>
      <c r="T14" s="6">
        <v>55131075</v>
      </c>
      <c r="U14" s="6">
        <v>0</v>
      </c>
      <c r="V14" s="6">
        <v>52403682</v>
      </c>
      <c r="W14" s="6">
        <v>2727393</v>
      </c>
      <c r="X14" s="6">
        <v>52403682</v>
      </c>
      <c r="Y14" s="6">
        <v>52403682</v>
      </c>
      <c r="Z14" s="6">
        <v>52403682</v>
      </c>
      <c r="AA14" s="6">
        <v>52403682</v>
      </c>
    </row>
    <row r="15" spans="1:27" ht="45" hidden="1">
      <c r="A15" s="3" t="s">
        <v>33</v>
      </c>
      <c r="B15" s="4" t="s">
        <v>34</v>
      </c>
      <c r="C15" s="5" t="s">
        <v>61</v>
      </c>
      <c r="D15" s="3" t="s">
        <v>36</v>
      </c>
      <c r="E15" s="3" t="s">
        <v>46</v>
      </c>
      <c r="F15" s="3" t="s">
        <v>39</v>
      </c>
      <c r="G15" s="3"/>
      <c r="H15" s="3"/>
      <c r="I15" s="3"/>
      <c r="J15" s="3"/>
      <c r="K15" s="3"/>
      <c r="L15" s="3"/>
      <c r="M15" s="3" t="s">
        <v>52</v>
      </c>
      <c r="N15" s="3" t="s">
        <v>53</v>
      </c>
      <c r="O15" s="3" t="s">
        <v>40</v>
      </c>
      <c r="P15" s="4" t="s">
        <v>62</v>
      </c>
      <c r="Q15" s="6">
        <v>10000000</v>
      </c>
      <c r="R15" s="6">
        <v>0</v>
      </c>
      <c r="S15" s="6">
        <v>0</v>
      </c>
      <c r="T15" s="6">
        <v>10000000</v>
      </c>
      <c r="U15" s="6">
        <v>0</v>
      </c>
      <c r="V15" s="6">
        <v>3460000</v>
      </c>
      <c r="W15" s="6">
        <v>6540000</v>
      </c>
      <c r="X15" s="6">
        <v>3460000</v>
      </c>
      <c r="Y15" s="6">
        <v>3460000</v>
      </c>
      <c r="Z15" s="6">
        <v>3460000</v>
      </c>
      <c r="AA15" s="6">
        <v>3460000</v>
      </c>
    </row>
    <row r="16" spans="1:27" ht="45">
      <c r="A16" s="3" t="s">
        <v>33</v>
      </c>
      <c r="B16" s="4" t="s">
        <v>34</v>
      </c>
      <c r="C16" s="5" t="s">
        <v>63</v>
      </c>
      <c r="D16" s="3" t="s">
        <v>36</v>
      </c>
      <c r="E16" s="3" t="s">
        <v>64</v>
      </c>
      <c r="F16" s="3" t="s">
        <v>58</v>
      </c>
      <c r="G16" s="3" t="s">
        <v>37</v>
      </c>
      <c r="H16" s="3"/>
      <c r="I16" s="3"/>
      <c r="J16" s="3"/>
      <c r="K16" s="3"/>
      <c r="L16" s="3"/>
      <c r="M16" s="3" t="s">
        <v>38</v>
      </c>
      <c r="N16" s="3" t="s">
        <v>65</v>
      </c>
      <c r="O16" s="3" t="s">
        <v>66</v>
      </c>
      <c r="P16" s="4" t="s">
        <v>67</v>
      </c>
      <c r="Q16" s="6">
        <v>19258365</v>
      </c>
      <c r="R16" s="6">
        <v>0</v>
      </c>
      <c r="S16" s="6">
        <v>0</v>
      </c>
      <c r="T16" s="6">
        <v>19258365</v>
      </c>
      <c r="U16" s="6">
        <v>0</v>
      </c>
      <c r="V16" s="6">
        <v>9686219</v>
      </c>
      <c r="W16" s="6">
        <v>9572146</v>
      </c>
      <c r="X16" s="6">
        <v>9686219</v>
      </c>
      <c r="Y16" s="6">
        <v>9686219</v>
      </c>
      <c r="Z16" s="6">
        <v>9686219</v>
      </c>
      <c r="AA16" s="6">
        <v>9686219</v>
      </c>
    </row>
    <row r="17" spans="1:27" ht="67.5">
      <c r="A17" s="3" t="s">
        <v>33</v>
      </c>
      <c r="B17" s="4" t="s">
        <v>34</v>
      </c>
      <c r="C17" s="5" t="s">
        <v>68</v>
      </c>
      <c r="D17" s="3" t="s">
        <v>69</v>
      </c>
      <c r="E17" s="3" t="s">
        <v>70</v>
      </c>
      <c r="F17" s="3" t="s">
        <v>71</v>
      </c>
      <c r="G17" s="3" t="s">
        <v>72</v>
      </c>
      <c r="H17" s="3"/>
      <c r="I17" s="3"/>
      <c r="J17" s="3"/>
      <c r="K17" s="3"/>
      <c r="L17" s="3"/>
      <c r="M17" s="3" t="s">
        <v>38</v>
      </c>
      <c r="N17" s="3" t="s">
        <v>73</v>
      </c>
      <c r="O17" s="3" t="s">
        <v>40</v>
      </c>
      <c r="P17" s="4" t="s">
        <v>74</v>
      </c>
      <c r="Q17" s="6">
        <v>350000000</v>
      </c>
      <c r="R17" s="6">
        <v>0</v>
      </c>
      <c r="S17" s="6">
        <v>0</v>
      </c>
      <c r="T17" s="6">
        <v>350000000</v>
      </c>
      <c r="U17" s="6">
        <v>0</v>
      </c>
      <c r="V17" s="6">
        <v>344934440</v>
      </c>
      <c r="W17" s="6">
        <v>5065560</v>
      </c>
      <c r="X17" s="6">
        <v>344934440</v>
      </c>
      <c r="Y17" s="6">
        <v>342662155.48000002</v>
      </c>
      <c r="Z17" s="6">
        <v>334230036.48000002</v>
      </c>
      <c r="AA17" s="6">
        <v>334230036.48000002</v>
      </c>
    </row>
    <row r="18" spans="1:27" ht="45">
      <c r="A18" s="3" t="s">
        <v>33</v>
      </c>
      <c r="B18" s="4" t="s">
        <v>34</v>
      </c>
      <c r="C18" s="5" t="s">
        <v>75</v>
      </c>
      <c r="D18" s="3" t="s">
        <v>69</v>
      </c>
      <c r="E18" s="3" t="s">
        <v>70</v>
      </c>
      <c r="F18" s="3" t="s">
        <v>71</v>
      </c>
      <c r="G18" s="3" t="s">
        <v>76</v>
      </c>
      <c r="H18" s="3"/>
      <c r="I18" s="3"/>
      <c r="J18" s="3"/>
      <c r="K18" s="3"/>
      <c r="L18" s="3"/>
      <c r="M18" s="3" t="s">
        <v>38</v>
      </c>
      <c r="N18" s="3" t="s">
        <v>65</v>
      </c>
      <c r="O18" s="3" t="s">
        <v>40</v>
      </c>
      <c r="P18" s="4" t="s">
        <v>77</v>
      </c>
      <c r="Q18" s="6">
        <v>0</v>
      </c>
      <c r="R18" s="6">
        <v>2113628009</v>
      </c>
      <c r="S18" s="6">
        <v>0</v>
      </c>
      <c r="T18" s="6">
        <v>2113628009</v>
      </c>
      <c r="U18" s="6">
        <v>0</v>
      </c>
      <c r="V18" s="6">
        <v>1397093844.05</v>
      </c>
      <c r="W18" s="6">
        <v>716534164.95000005</v>
      </c>
      <c r="X18" s="6">
        <v>1397093844.05</v>
      </c>
      <c r="Y18" s="6">
        <v>911658362.15999997</v>
      </c>
      <c r="Z18" s="6">
        <v>829658362.15999997</v>
      </c>
      <c r="AA18" s="6">
        <v>829658362.15999997</v>
      </c>
    </row>
    <row r="19" spans="1:27" ht="45">
      <c r="A19" s="3" t="s">
        <v>33</v>
      </c>
      <c r="B19" s="4" t="s">
        <v>34</v>
      </c>
      <c r="C19" s="5" t="s">
        <v>75</v>
      </c>
      <c r="D19" s="3" t="s">
        <v>69</v>
      </c>
      <c r="E19" s="3" t="s">
        <v>70</v>
      </c>
      <c r="F19" s="3" t="s">
        <v>71</v>
      </c>
      <c r="G19" s="3" t="s">
        <v>76</v>
      </c>
      <c r="H19" s="3"/>
      <c r="I19" s="3"/>
      <c r="J19" s="3"/>
      <c r="K19" s="3"/>
      <c r="L19" s="3"/>
      <c r="M19" s="3" t="s">
        <v>38</v>
      </c>
      <c r="N19" s="3" t="s">
        <v>73</v>
      </c>
      <c r="O19" s="3" t="s">
        <v>40</v>
      </c>
      <c r="P19" s="4" t="s">
        <v>77</v>
      </c>
      <c r="Q19" s="6">
        <v>2137452756</v>
      </c>
      <c r="R19" s="6">
        <v>0</v>
      </c>
      <c r="S19" s="6">
        <v>0</v>
      </c>
      <c r="T19" s="6">
        <v>2137452756</v>
      </c>
      <c r="U19" s="6">
        <v>0</v>
      </c>
      <c r="V19" s="6">
        <v>1958197130</v>
      </c>
      <c r="W19" s="6">
        <v>179255626</v>
      </c>
      <c r="X19" s="6">
        <v>1958197130</v>
      </c>
      <c r="Y19" s="6">
        <v>1903513456</v>
      </c>
      <c r="Z19" s="6">
        <v>1854630263</v>
      </c>
      <c r="AA19" s="6">
        <v>1854630263</v>
      </c>
    </row>
    <row r="20" spans="1:27">
      <c r="A20" s="3" t="s">
        <v>1</v>
      </c>
      <c r="B20" s="4" t="s">
        <v>1</v>
      </c>
      <c r="C20" s="5" t="s">
        <v>1</v>
      </c>
      <c r="D20" s="3" t="s">
        <v>1</v>
      </c>
      <c r="E20" s="3" t="s">
        <v>1</v>
      </c>
      <c r="F20" s="3" t="s">
        <v>1</v>
      </c>
      <c r="G20" s="3" t="s">
        <v>1</v>
      </c>
      <c r="H20" s="3" t="s">
        <v>1</v>
      </c>
      <c r="I20" s="3" t="s">
        <v>1</v>
      </c>
      <c r="J20" s="3" t="s">
        <v>1</v>
      </c>
      <c r="K20" s="3" t="s">
        <v>1</v>
      </c>
      <c r="L20" s="3" t="s">
        <v>1</v>
      </c>
      <c r="M20" s="3" t="s">
        <v>1</v>
      </c>
      <c r="N20" s="3" t="s">
        <v>1</v>
      </c>
      <c r="O20" s="3" t="s">
        <v>1</v>
      </c>
      <c r="P20" s="4" t="s">
        <v>1</v>
      </c>
      <c r="Q20" s="6">
        <v>7607974652</v>
      </c>
      <c r="R20" s="6">
        <v>3951769845</v>
      </c>
      <c r="S20" s="6">
        <v>768261349</v>
      </c>
      <c r="T20" s="6">
        <v>10791483148</v>
      </c>
      <c r="U20" s="6">
        <v>1066748518</v>
      </c>
      <c r="V20" s="6">
        <v>7952098614.1499996</v>
      </c>
      <c r="W20" s="6">
        <v>1772636015.8499999</v>
      </c>
      <c r="X20" s="6">
        <v>7952098614.1499996</v>
      </c>
      <c r="Y20" s="19">
        <f>SUBTOTAL(9,Y5:Y19)</f>
        <v>6936311127.6400003</v>
      </c>
      <c r="Z20" s="6">
        <v>7100876520.7399998</v>
      </c>
      <c r="AA20" s="6">
        <v>7100876520.7399998</v>
      </c>
    </row>
    <row r="21" spans="1:27">
      <c r="A21" s="3" t="s">
        <v>1</v>
      </c>
      <c r="B21" s="7" t="s">
        <v>1</v>
      </c>
      <c r="C21" s="5" t="s">
        <v>1</v>
      </c>
      <c r="D21" s="3" t="s">
        <v>1</v>
      </c>
      <c r="E21" s="3" t="s">
        <v>1</v>
      </c>
      <c r="F21" s="3" t="s">
        <v>1</v>
      </c>
      <c r="G21" s="3" t="s">
        <v>1</v>
      </c>
      <c r="H21" s="3" t="s">
        <v>1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1</v>
      </c>
      <c r="N21" s="3" t="s">
        <v>1</v>
      </c>
      <c r="O21" s="3" t="s">
        <v>1</v>
      </c>
      <c r="P21" s="4" t="s">
        <v>1</v>
      </c>
      <c r="Q21" s="8" t="s">
        <v>1</v>
      </c>
      <c r="R21" s="8" t="s">
        <v>1</v>
      </c>
      <c r="S21" s="8" t="s">
        <v>1</v>
      </c>
      <c r="T21" s="8" t="s">
        <v>1</v>
      </c>
      <c r="U21" s="8" t="s">
        <v>1</v>
      </c>
      <c r="V21" s="8" t="s">
        <v>1</v>
      </c>
      <c r="W21" s="8" t="s">
        <v>1</v>
      </c>
      <c r="X21" s="8" t="s">
        <v>1</v>
      </c>
      <c r="Y21" s="9"/>
      <c r="Z21" s="8"/>
      <c r="AA21" s="9"/>
    </row>
  </sheetData>
  <autoFilter ref="A4:AB21" xr:uid="{410D651F-3C0B-4EFD-9493-9D6A9778EA8D}">
    <filterColumn colId="13">
      <filters blank="1">
        <filter val="10"/>
        <filter val="11"/>
        <filter val="13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275BD-BC71-4C3A-841C-91E7550F15A6}">
  <sheetPr filterMode="1"/>
  <dimension ref="A1:AB20"/>
  <sheetViews>
    <sheetView topLeftCell="A10" workbookViewId="0">
      <selection activeCell="X24" sqref="X24"/>
    </sheetView>
  </sheetViews>
  <sheetFormatPr baseColWidth="10" defaultRowHeight="18.7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hidden="1" customWidth="1"/>
    <col min="24" max="24" width="18.85546875" customWidth="1"/>
    <col min="25" max="26" width="18.85546875" hidden="1" customWidth="1"/>
    <col min="27" max="27" width="22.42578125" customWidth="1"/>
    <col min="28" max="28" width="11.42578125" style="40"/>
  </cols>
  <sheetData>
    <row r="1" spans="1:28">
      <c r="A1" s="1" t="s">
        <v>0</v>
      </c>
      <c r="B1" s="1">
        <v>2022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8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8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8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8" ht="45">
      <c r="A5" s="3" t="s">
        <v>33</v>
      </c>
      <c r="B5" s="37" t="s">
        <v>34</v>
      </c>
      <c r="C5" s="38" t="s">
        <v>35</v>
      </c>
      <c r="D5" s="39" t="s">
        <v>36</v>
      </c>
      <c r="E5" s="39" t="s">
        <v>37</v>
      </c>
      <c r="F5" s="39" t="s">
        <v>37</v>
      </c>
      <c r="G5" s="39" t="s">
        <v>37</v>
      </c>
      <c r="H5" s="39"/>
      <c r="I5" s="39"/>
      <c r="J5" s="39"/>
      <c r="K5" s="39"/>
      <c r="L5" s="39"/>
      <c r="M5" s="39" t="s">
        <v>38</v>
      </c>
      <c r="N5" s="39" t="s">
        <v>39</v>
      </c>
      <c r="O5" s="39" t="s">
        <v>40</v>
      </c>
      <c r="P5" s="37" t="s">
        <v>41</v>
      </c>
      <c r="Q5" s="6">
        <v>1204525592</v>
      </c>
      <c r="R5" s="6">
        <v>784158731</v>
      </c>
      <c r="S5" s="6">
        <v>141000000</v>
      </c>
      <c r="T5" s="6">
        <v>1847684323</v>
      </c>
      <c r="U5" s="6">
        <v>0</v>
      </c>
      <c r="V5" s="6">
        <v>1279129862</v>
      </c>
      <c r="W5" s="6">
        <v>568554461</v>
      </c>
      <c r="X5" s="18">
        <v>1279129862</v>
      </c>
      <c r="Y5" s="6">
        <v>1279129862</v>
      </c>
      <c r="Z5" s="6">
        <v>1279129862</v>
      </c>
      <c r="AA5" s="18">
        <v>1279129862</v>
      </c>
      <c r="AB5" s="46">
        <v>5</v>
      </c>
    </row>
    <row r="6" spans="1:28" ht="45">
      <c r="A6" s="3" t="s">
        <v>33</v>
      </c>
      <c r="B6" s="37" t="s">
        <v>34</v>
      </c>
      <c r="C6" s="38" t="s">
        <v>42</v>
      </c>
      <c r="D6" s="39" t="s">
        <v>36</v>
      </c>
      <c r="E6" s="39" t="s">
        <v>37</v>
      </c>
      <c r="F6" s="39" t="s">
        <v>37</v>
      </c>
      <c r="G6" s="39" t="s">
        <v>43</v>
      </c>
      <c r="H6" s="39"/>
      <c r="I6" s="39"/>
      <c r="J6" s="39"/>
      <c r="K6" s="39"/>
      <c r="L6" s="39"/>
      <c r="M6" s="39" t="s">
        <v>38</v>
      </c>
      <c r="N6" s="39" t="s">
        <v>39</v>
      </c>
      <c r="O6" s="39" t="s">
        <v>40</v>
      </c>
      <c r="P6" s="37" t="s">
        <v>44</v>
      </c>
      <c r="Q6" s="6">
        <v>365235293</v>
      </c>
      <c r="R6" s="6">
        <v>103000000</v>
      </c>
      <c r="S6" s="6">
        <v>0</v>
      </c>
      <c r="T6" s="6">
        <v>468235293</v>
      </c>
      <c r="U6" s="6">
        <v>0</v>
      </c>
      <c r="V6" s="6">
        <v>393538817</v>
      </c>
      <c r="W6" s="6">
        <v>74696476</v>
      </c>
      <c r="X6" s="18">
        <v>393538817</v>
      </c>
      <c r="Y6" s="6">
        <v>393538817</v>
      </c>
      <c r="Z6" s="6">
        <v>393538817</v>
      </c>
      <c r="AA6" s="18">
        <v>393538817</v>
      </c>
      <c r="AB6" s="46"/>
    </row>
    <row r="7" spans="1:28" ht="45">
      <c r="A7" s="3" t="s">
        <v>33</v>
      </c>
      <c r="B7" s="37" t="s">
        <v>34</v>
      </c>
      <c r="C7" s="38" t="s">
        <v>45</v>
      </c>
      <c r="D7" s="39" t="s">
        <v>36</v>
      </c>
      <c r="E7" s="39" t="s">
        <v>37</v>
      </c>
      <c r="F7" s="39" t="s">
        <v>37</v>
      </c>
      <c r="G7" s="39" t="s">
        <v>46</v>
      </c>
      <c r="H7" s="39"/>
      <c r="I7" s="39"/>
      <c r="J7" s="39"/>
      <c r="K7" s="39"/>
      <c r="L7" s="39"/>
      <c r="M7" s="39" t="s">
        <v>38</v>
      </c>
      <c r="N7" s="39" t="s">
        <v>39</v>
      </c>
      <c r="O7" s="39" t="s">
        <v>40</v>
      </c>
      <c r="P7" s="37" t="s">
        <v>47</v>
      </c>
      <c r="Q7" s="6">
        <v>127068950</v>
      </c>
      <c r="R7" s="6">
        <v>38000000</v>
      </c>
      <c r="S7" s="6">
        <v>0</v>
      </c>
      <c r="T7" s="6">
        <v>165068950</v>
      </c>
      <c r="U7" s="6">
        <v>0</v>
      </c>
      <c r="V7" s="6">
        <v>160800382</v>
      </c>
      <c r="W7" s="6">
        <v>4268568</v>
      </c>
      <c r="X7" s="18">
        <v>160800382</v>
      </c>
      <c r="Y7" s="6">
        <v>160800382</v>
      </c>
      <c r="Z7" s="6">
        <v>160800382</v>
      </c>
      <c r="AA7" s="18">
        <v>160800382</v>
      </c>
      <c r="AB7" s="46"/>
    </row>
    <row r="8" spans="1:28" ht="45">
      <c r="A8" s="3" t="s">
        <v>33</v>
      </c>
      <c r="B8" s="33" t="s">
        <v>34</v>
      </c>
      <c r="C8" s="34" t="s">
        <v>48</v>
      </c>
      <c r="D8" s="35" t="s">
        <v>36</v>
      </c>
      <c r="E8" s="35" t="s">
        <v>37</v>
      </c>
      <c r="F8" s="35" t="s">
        <v>43</v>
      </c>
      <c r="G8" s="35" t="s">
        <v>37</v>
      </c>
      <c r="H8" s="35"/>
      <c r="I8" s="35"/>
      <c r="J8" s="35"/>
      <c r="K8" s="35"/>
      <c r="L8" s="35"/>
      <c r="M8" s="35" t="s">
        <v>38</v>
      </c>
      <c r="N8" s="35" t="s">
        <v>39</v>
      </c>
      <c r="O8" s="35" t="s">
        <v>40</v>
      </c>
      <c r="P8" s="33" t="s">
        <v>41</v>
      </c>
      <c r="Q8" s="6">
        <v>627495776</v>
      </c>
      <c r="R8" s="6">
        <v>285721756</v>
      </c>
      <c r="S8" s="6">
        <v>80000000</v>
      </c>
      <c r="T8" s="6">
        <v>833217532</v>
      </c>
      <c r="U8" s="6">
        <v>0</v>
      </c>
      <c r="V8" s="6">
        <v>720880599</v>
      </c>
      <c r="W8" s="6">
        <v>112336933</v>
      </c>
      <c r="X8" s="36">
        <v>720880599</v>
      </c>
      <c r="Y8" s="6">
        <v>720880599</v>
      </c>
      <c r="Z8" s="6">
        <v>720880599</v>
      </c>
      <c r="AA8" s="36">
        <v>720880599</v>
      </c>
      <c r="AB8" s="45">
        <v>3</v>
      </c>
    </row>
    <row r="9" spans="1:28" ht="45">
      <c r="A9" s="3" t="s">
        <v>33</v>
      </c>
      <c r="B9" s="33" t="s">
        <v>34</v>
      </c>
      <c r="C9" s="34" t="s">
        <v>49</v>
      </c>
      <c r="D9" s="35" t="s">
        <v>36</v>
      </c>
      <c r="E9" s="35" t="s">
        <v>37</v>
      </c>
      <c r="F9" s="35" t="s">
        <v>43</v>
      </c>
      <c r="G9" s="35" t="s">
        <v>43</v>
      </c>
      <c r="H9" s="35"/>
      <c r="I9" s="35"/>
      <c r="J9" s="35"/>
      <c r="K9" s="35"/>
      <c r="L9" s="35"/>
      <c r="M9" s="35" t="s">
        <v>38</v>
      </c>
      <c r="N9" s="35" t="s">
        <v>39</v>
      </c>
      <c r="O9" s="35" t="s">
        <v>40</v>
      </c>
      <c r="P9" s="33" t="s">
        <v>44</v>
      </c>
      <c r="Q9" s="6">
        <v>0</v>
      </c>
      <c r="R9" s="6">
        <v>80000000</v>
      </c>
      <c r="S9" s="6">
        <v>0</v>
      </c>
      <c r="T9" s="6">
        <v>80000000</v>
      </c>
      <c r="U9" s="6">
        <v>0</v>
      </c>
      <c r="V9" s="6">
        <v>74759030</v>
      </c>
      <c r="W9" s="6">
        <v>5240970</v>
      </c>
      <c r="X9" s="36">
        <v>74759030</v>
      </c>
      <c r="Y9" s="6">
        <v>74759030</v>
      </c>
      <c r="Z9" s="6">
        <v>74759030</v>
      </c>
      <c r="AA9" s="36">
        <v>74759030</v>
      </c>
      <c r="AB9" s="45"/>
    </row>
    <row r="10" spans="1:28" ht="45">
      <c r="A10" s="3" t="s">
        <v>33</v>
      </c>
      <c r="B10" s="29" t="s">
        <v>34</v>
      </c>
      <c r="C10" s="30" t="s">
        <v>50</v>
      </c>
      <c r="D10" s="31" t="s">
        <v>36</v>
      </c>
      <c r="E10" s="31" t="s">
        <v>43</v>
      </c>
      <c r="F10" s="31"/>
      <c r="G10" s="31"/>
      <c r="H10" s="31"/>
      <c r="I10" s="31"/>
      <c r="J10" s="31"/>
      <c r="K10" s="31"/>
      <c r="L10" s="31"/>
      <c r="M10" s="31" t="s">
        <v>38</v>
      </c>
      <c r="N10" s="31" t="s">
        <v>39</v>
      </c>
      <c r="O10" s="31" t="s">
        <v>40</v>
      </c>
      <c r="P10" s="29" t="s">
        <v>51</v>
      </c>
      <c r="Q10" s="6">
        <v>770440000</v>
      </c>
      <c r="R10" s="6">
        <v>547261349</v>
      </c>
      <c r="S10" s="6">
        <v>0</v>
      </c>
      <c r="T10" s="6">
        <v>1317701349</v>
      </c>
      <c r="U10" s="6">
        <v>0</v>
      </c>
      <c r="V10" s="6">
        <v>1246308285</v>
      </c>
      <c r="W10" s="6">
        <v>71393064</v>
      </c>
      <c r="X10" s="32">
        <v>1246308285</v>
      </c>
      <c r="Y10" s="6">
        <v>1139682245</v>
      </c>
      <c r="Z10" s="6">
        <v>1099902033</v>
      </c>
      <c r="AA10" s="32">
        <v>1099902033</v>
      </c>
      <c r="AB10" s="41">
        <v>11</v>
      </c>
    </row>
    <row r="11" spans="1:28" ht="45" hidden="1">
      <c r="A11" s="3" t="s">
        <v>33</v>
      </c>
      <c r="B11" s="4" t="s">
        <v>34</v>
      </c>
      <c r="C11" s="5" t="s">
        <v>50</v>
      </c>
      <c r="D11" s="3" t="s">
        <v>36</v>
      </c>
      <c r="E11" s="3" t="s">
        <v>43</v>
      </c>
      <c r="F11" s="3"/>
      <c r="G11" s="3"/>
      <c r="H11" s="3"/>
      <c r="I11" s="3"/>
      <c r="J11" s="3"/>
      <c r="K11" s="3"/>
      <c r="L11" s="3"/>
      <c r="M11" s="3" t="s">
        <v>52</v>
      </c>
      <c r="N11" s="3" t="s">
        <v>53</v>
      </c>
      <c r="O11" s="3" t="s">
        <v>40</v>
      </c>
      <c r="P11" s="4" t="s">
        <v>51</v>
      </c>
      <c r="Q11" s="6">
        <v>327356978</v>
      </c>
      <c r="R11" s="6">
        <v>0</v>
      </c>
      <c r="S11" s="6">
        <v>0</v>
      </c>
      <c r="T11" s="6">
        <v>327356978</v>
      </c>
      <c r="U11" s="6">
        <v>0</v>
      </c>
      <c r="V11" s="6">
        <v>310906324.10000002</v>
      </c>
      <c r="W11" s="6">
        <v>16450653.9</v>
      </c>
      <c r="X11" s="6">
        <v>310906324.10000002</v>
      </c>
      <c r="Y11" s="6">
        <v>287797235.10000002</v>
      </c>
      <c r="Z11" s="6">
        <v>287797235.10000002</v>
      </c>
      <c r="AA11" s="6">
        <v>287797235.10000002</v>
      </c>
      <c r="AB11"/>
    </row>
    <row r="12" spans="1:28" ht="45">
      <c r="A12" s="3" t="s">
        <v>33</v>
      </c>
      <c r="B12" s="25" t="s">
        <v>34</v>
      </c>
      <c r="C12" s="26" t="s">
        <v>54</v>
      </c>
      <c r="D12" s="27" t="s">
        <v>36</v>
      </c>
      <c r="E12" s="27" t="s">
        <v>46</v>
      </c>
      <c r="F12" s="27" t="s">
        <v>46</v>
      </c>
      <c r="G12" s="27" t="s">
        <v>37</v>
      </c>
      <c r="H12" s="27" t="s">
        <v>55</v>
      </c>
      <c r="I12" s="27"/>
      <c r="J12" s="27"/>
      <c r="K12" s="27"/>
      <c r="L12" s="27"/>
      <c r="M12" s="27" t="s">
        <v>38</v>
      </c>
      <c r="N12" s="27" t="s">
        <v>39</v>
      </c>
      <c r="O12" s="27" t="s">
        <v>40</v>
      </c>
      <c r="P12" s="25" t="s">
        <v>56</v>
      </c>
      <c r="Q12" s="6">
        <v>1556497920</v>
      </c>
      <c r="R12" s="6">
        <v>0</v>
      </c>
      <c r="S12" s="6">
        <v>547261349</v>
      </c>
      <c r="T12" s="6">
        <v>1009236571</v>
      </c>
      <c r="U12" s="6">
        <v>1009236571</v>
      </c>
      <c r="V12" s="6">
        <v>0</v>
      </c>
      <c r="W12" s="6">
        <v>0</v>
      </c>
      <c r="X12" s="28">
        <v>0</v>
      </c>
      <c r="Y12" s="6">
        <v>0</v>
      </c>
      <c r="Z12" s="6">
        <v>0</v>
      </c>
      <c r="AA12" s="28">
        <v>0</v>
      </c>
      <c r="AB12" s="43">
        <v>24</v>
      </c>
    </row>
    <row r="13" spans="1:28" ht="45" hidden="1" customHeight="1">
      <c r="A13" s="3" t="s">
        <v>33</v>
      </c>
      <c r="B13" s="4" t="s">
        <v>34</v>
      </c>
      <c r="C13" s="5" t="s">
        <v>54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55</v>
      </c>
      <c r="I13" s="3"/>
      <c r="J13" s="3"/>
      <c r="K13" s="3"/>
      <c r="L13" s="3"/>
      <c r="M13" s="3" t="s">
        <v>52</v>
      </c>
      <c r="N13" s="3" t="s">
        <v>53</v>
      </c>
      <c r="O13" s="3" t="s">
        <v>40</v>
      </c>
      <c r="P13" s="4" t="s">
        <v>56</v>
      </c>
      <c r="Q13" s="6">
        <v>57511947</v>
      </c>
      <c r="R13" s="6">
        <v>0</v>
      </c>
      <c r="S13" s="6">
        <v>0</v>
      </c>
      <c r="T13" s="6">
        <v>57511947</v>
      </c>
      <c r="U13" s="6">
        <v>57511947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44"/>
    </row>
    <row r="14" spans="1:28" ht="45" hidden="1" customHeight="1">
      <c r="A14" s="3" t="s">
        <v>33</v>
      </c>
      <c r="B14" s="4" t="s">
        <v>34</v>
      </c>
      <c r="C14" s="5" t="s">
        <v>57</v>
      </c>
      <c r="D14" s="3" t="s">
        <v>36</v>
      </c>
      <c r="E14" s="3" t="s">
        <v>46</v>
      </c>
      <c r="F14" s="3" t="s">
        <v>46</v>
      </c>
      <c r="G14" s="3" t="s">
        <v>58</v>
      </c>
      <c r="H14" s="3" t="s">
        <v>59</v>
      </c>
      <c r="I14" s="3"/>
      <c r="J14" s="3"/>
      <c r="K14" s="3"/>
      <c r="L14" s="3"/>
      <c r="M14" s="3" t="s">
        <v>52</v>
      </c>
      <c r="N14" s="3" t="s">
        <v>53</v>
      </c>
      <c r="O14" s="3" t="s">
        <v>40</v>
      </c>
      <c r="P14" s="4" t="s">
        <v>60</v>
      </c>
      <c r="Q14" s="6">
        <v>55131075</v>
      </c>
      <c r="R14" s="6">
        <v>0</v>
      </c>
      <c r="S14" s="6">
        <v>0</v>
      </c>
      <c r="T14" s="6">
        <v>55131075</v>
      </c>
      <c r="U14" s="6">
        <v>0</v>
      </c>
      <c r="V14" s="6">
        <v>52403682</v>
      </c>
      <c r="W14" s="6">
        <v>2727393</v>
      </c>
      <c r="X14" s="6">
        <v>52403682</v>
      </c>
      <c r="Y14" s="6">
        <v>52403682</v>
      </c>
      <c r="Z14" s="6">
        <v>52403682</v>
      </c>
      <c r="AA14" s="6">
        <v>52403682</v>
      </c>
      <c r="AB14" s="44"/>
    </row>
    <row r="15" spans="1:28" ht="45" hidden="1" customHeight="1">
      <c r="A15" s="3" t="s">
        <v>33</v>
      </c>
      <c r="B15" s="4" t="s">
        <v>34</v>
      </c>
      <c r="C15" s="5" t="s">
        <v>61</v>
      </c>
      <c r="D15" s="3" t="s">
        <v>36</v>
      </c>
      <c r="E15" s="3" t="s">
        <v>46</v>
      </c>
      <c r="F15" s="3" t="s">
        <v>39</v>
      </c>
      <c r="G15" s="3"/>
      <c r="H15" s="3"/>
      <c r="I15" s="3"/>
      <c r="J15" s="3"/>
      <c r="K15" s="3"/>
      <c r="L15" s="3"/>
      <c r="M15" s="3" t="s">
        <v>52</v>
      </c>
      <c r="N15" s="3" t="s">
        <v>53</v>
      </c>
      <c r="O15" s="3" t="s">
        <v>40</v>
      </c>
      <c r="P15" s="4" t="s">
        <v>62</v>
      </c>
      <c r="Q15" s="6">
        <v>10000000</v>
      </c>
      <c r="R15" s="6">
        <v>0</v>
      </c>
      <c r="S15" s="6">
        <v>0</v>
      </c>
      <c r="T15" s="6">
        <v>10000000</v>
      </c>
      <c r="U15" s="6">
        <v>0</v>
      </c>
      <c r="V15" s="6">
        <v>3460000</v>
      </c>
      <c r="W15" s="6">
        <v>6540000</v>
      </c>
      <c r="X15" s="6">
        <v>3460000</v>
      </c>
      <c r="Y15" s="6">
        <v>3460000</v>
      </c>
      <c r="Z15" s="6">
        <v>3460000</v>
      </c>
      <c r="AA15" s="6">
        <v>3460000</v>
      </c>
      <c r="AB15" s="44"/>
    </row>
    <row r="16" spans="1:28" ht="45">
      <c r="A16" s="3" t="s">
        <v>33</v>
      </c>
      <c r="B16" s="25" t="s">
        <v>34</v>
      </c>
      <c r="C16" s="26" t="s">
        <v>63</v>
      </c>
      <c r="D16" s="27" t="s">
        <v>36</v>
      </c>
      <c r="E16" s="27" t="s">
        <v>64</v>
      </c>
      <c r="F16" s="27" t="s">
        <v>58</v>
      </c>
      <c r="G16" s="27" t="s">
        <v>37</v>
      </c>
      <c r="H16" s="27"/>
      <c r="I16" s="27"/>
      <c r="J16" s="27"/>
      <c r="K16" s="27"/>
      <c r="L16" s="27"/>
      <c r="M16" s="27" t="s">
        <v>38</v>
      </c>
      <c r="N16" s="27" t="s">
        <v>65</v>
      </c>
      <c r="O16" s="27" t="s">
        <v>66</v>
      </c>
      <c r="P16" s="25" t="s">
        <v>67</v>
      </c>
      <c r="Q16" s="6">
        <v>19258365</v>
      </c>
      <c r="R16" s="6">
        <v>0</v>
      </c>
      <c r="S16" s="6">
        <v>0</v>
      </c>
      <c r="T16" s="6">
        <v>19258365</v>
      </c>
      <c r="U16" s="6">
        <v>0</v>
      </c>
      <c r="V16" s="6">
        <v>9686219</v>
      </c>
      <c r="W16" s="6">
        <v>9572146</v>
      </c>
      <c r="X16" s="28">
        <v>9686219</v>
      </c>
      <c r="Y16" s="6">
        <v>9686219</v>
      </c>
      <c r="Z16" s="6">
        <v>9686219</v>
      </c>
      <c r="AA16" s="28">
        <v>9686219</v>
      </c>
      <c r="AB16" s="43"/>
    </row>
    <row r="17" spans="1:28" ht="67.5">
      <c r="A17" s="3" t="s">
        <v>33</v>
      </c>
      <c r="B17" s="21" t="s">
        <v>34</v>
      </c>
      <c r="C17" s="22" t="s">
        <v>68</v>
      </c>
      <c r="D17" s="23" t="s">
        <v>69</v>
      </c>
      <c r="E17" s="23" t="s">
        <v>70</v>
      </c>
      <c r="F17" s="23" t="s">
        <v>71</v>
      </c>
      <c r="G17" s="23" t="s">
        <v>72</v>
      </c>
      <c r="H17" s="23"/>
      <c r="I17" s="23"/>
      <c r="J17" s="23"/>
      <c r="K17" s="23"/>
      <c r="L17" s="23"/>
      <c r="M17" s="23" t="s">
        <v>38</v>
      </c>
      <c r="N17" s="23" t="s">
        <v>73</v>
      </c>
      <c r="O17" s="23" t="s">
        <v>40</v>
      </c>
      <c r="P17" s="21" t="s">
        <v>74</v>
      </c>
      <c r="Q17" s="6">
        <v>350000000</v>
      </c>
      <c r="R17" s="6">
        <v>0</v>
      </c>
      <c r="S17" s="6">
        <v>0</v>
      </c>
      <c r="T17" s="6">
        <v>350000000</v>
      </c>
      <c r="U17" s="6">
        <v>0</v>
      </c>
      <c r="V17" s="6">
        <v>344934440</v>
      </c>
      <c r="W17" s="6">
        <v>5065560</v>
      </c>
      <c r="X17" s="24">
        <v>344934440</v>
      </c>
      <c r="Y17" s="6">
        <v>342662155.48000002</v>
      </c>
      <c r="Z17" s="6">
        <v>334230036.48000002</v>
      </c>
      <c r="AA17" s="24">
        <v>334230036.48000002</v>
      </c>
      <c r="AB17" s="42">
        <v>40</v>
      </c>
    </row>
    <row r="18" spans="1:28" ht="45">
      <c r="A18" s="3" t="s">
        <v>33</v>
      </c>
      <c r="B18" s="21" t="s">
        <v>34</v>
      </c>
      <c r="C18" s="22" t="s">
        <v>75</v>
      </c>
      <c r="D18" s="23" t="s">
        <v>69</v>
      </c>
      <c r="E18" s="23" t="s">
        <v>70</v>
      </c>
      <c r="F18" s="23" t="s">
        <v>71</v>
      </c>
      <c r="G18" s="23" t="s">
        <v>76</v>
      </c>
      <c r="H18" s="23"/>
      <c r="I18" s="23"/>
      <c r="J18" s="23"/>
      <c r="K18" s="23"/>
      <c r="L18" s="23"/>
      <c r="M18" s="23" t="s">
        <v>38</v>
      </c>
      <c r="N18" s="23" t="s">
        <v>65</v>
      </c>
      <c r="O18" s="23" t="s">
        <v>40</v>
      </c>
      <c r="P18" s="21" t="s">
        <v>77</v>
      </c>
      <c r="Q18" s="6">
        <v>0</v>
      </c>
      <c r="R18" s="6">
        <v>2113628009</v>
      </c>
      <c r="S18" s="6">
        <v>0</v>
      </c>
      <c r="T18" s="6">
        <v>2113628009</v>
      </c>
      <c r="U18" s="6">
        <v>0</v>
      </c>
      <c r="V18" s="6">
        <v>1397093844.05</v>
      </c>
      <c r="W18" s="6">
        <v>716534164.95000005</v>
      </c>
      <c r="X18" s="24">
        <v>1397093844.05</v>
      </c>
      <c r="Y18" s="6">
        <v>911658362.15999997</v>
      </c>
      <c r="Z18" s="6">
        <v>829658362.15999997</v>
      </c>
      <c r="AA18" s="24">
        <v>829658362.15999997</v>
      </c>
      <c r="AB18" s="42"/>
    </row>
    <row r="19" spans="1:28" ht="45">
      <c r="A19" s="3" t="s">
        <v>33</v>
      </c>
      <c r="B19" s="21" t="s">
        <v>34</v>
      </c>
      <c r="C19" s="22" t="s">
        <v>75</v>
      </c>
      <c r="D19" s="23" t="s">
        <v>69</v>
      </c>
      <c r="E19" s="23" t="s">
        <v>70</v>
      </c>
      <c r="F19" s="23" t="s">
        <v>71</v>
      </c>
      <c r="G19" s="23" t="s">
        <v>76</v>
      </c>
      <c r="H19" s="23"/>
      <c r="I19" s="23"/>
      <c r="J19" s="23"/>
      <c r="K19" s="23"/>
      <c r="L19" s="23"/>
      <c r="M19" s="23" t="s">
        <v>38</v>
      </c>
      <c r="N19" s="23" t="s">
        <v>73</v>
      </c>
      <c r="O19" s="23" t="s">
        <v>40</v>
      </c>
      <c r="P19" s="21" t="s">
        <v>77</v>
      </c>
      <c r="Q19" s="6">
        <v>2137452756</v>
      </c>
      <c r="R19" s="6">
        <v>0</v>
      </c>
      <c r="S19" s="6">
        <v>0</v>
      </c>
      <c r="T19" s="6">
        <v>2137452756</v>
      </c>
      <c r="U19" s="6">
        <v>0</v>
      </c>
      <c r="V19" s="6">
        <v>1958197130</v>
      </c>
      <c r="W19" s="6">
        <v>179255626</v>
      </c>
      <c r="X19" s="24">
        <v>1958197130</v>
      </c>
      <c r="Y19" s="6">
        <v>1903513456</v>
      </c>
      <c r="Z19" s="6">
        <v>1854630263</v>
      </c>
      <c r="AA19" s="24">
        <v>1854630263</v>
      </c>
      <c r="AB19" s="42"/>
    </row>
    <row r="20" spans="1:28" ht="27.75" customHeight="1">
      <c r="A20" s="3"/>
      <c r="B20" s="4"/>
      <c r="C20" s="5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Q20" s="6"/>
      <c r="R20" s="6"/>
      <c r="S20" s="6"/>
      <c r="T20" s="6"/>
      <c r="U20" s="6"/>
      <c r="V20" s="6"/>
      <c r="W20" s="6"/>
      <c r="X20" s="19">
        <f>SUBTOTAL(9,X5:X19)</f>
        <v>7585328608.0500002</v>
      </c>
      <c r="Y20" s="6">
        <f t="shared" ref="Y20:AA20" si="0">SUBTOTAL(9,Y5:Y19)</f>
        <v>6936311127.6400003</v>
      </c>
      <c r="Z20" s="6">
        <f t="shared" si="0"/>
        <v>6757215603.6400003</v>
      </c>
      <c r="AA20" s="19">
        <f t="shared" si="0"/>
        <v>6757215603.6400003</v>
      </c>
    </row>
  </sheetData>
  <autoFilter ref="A4:AB20" xr:uid="{5786C94B-0532-4171-903B-3CB5F996119E}">
    <filterColumn colId="13">
      <filters blank="1">
        <filter val="10"/>
        <filter val="11"/>
        <filter val="13"/>
      </filters>
    </filterColumn>
  </autoFilter>
  <mergeCells count="4">
    <mergeCell ref="AB17:AB19"/>
    <mergeCell ref="AB12:AB16"/>
    <mergeCell ref="AB8:AB9"/>
    <mergeCell ref="AB5:A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REP_EPG034_EjecucionPresupuesta</vt:lpstr>
      <vt:lpstr>FUNCIONAMIENTO</vt:lpstr>
      <vt:lpstr>INVERSIÓN</vt:lpstr>
      <vt:lpstr>GASTOS DE PERSONAL</vt:lpstr>
      <vt:lpstr>ADQUISICIÓN B &amp; B</vt:lpstr>
      <vt:lpstr>TRANSFERENCIAS</vt:lpstr>
      <vt:lpstr>INGRESOS SOLO NACIÓN</vt:lpstr>
      <vt:lpstr>SNIES SOLO NACIÓN MES DICIEMBRE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Ismarino Jose Martinez Agamez</dc:creator>
  <cp:lastModifiedBy>ADMINFOTEP</cp:lastModifiedBy>
  <cp:lastPrinted>2023-01-02T14:30:34Z</cp:lastPrinted>
  <dcterms:created xsi:type="dcterms:W3CDTF">2023-01-02T14:31:10Z</dcterms:created>
  <dcterms:modified xsi:type="dcterms:W3CDTF">2023-02-21T22:37:03Z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