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defaultThemeVersion="166925"/>
  <mc:AlternateContent xmlns:mc="http://schemas.openxmlformats.org/markup-compatibility/2006">
    <mc:Choice Requires="x15">
      <x15ac:absPath xmlns:x15ac="http://schemas.microsoft.com/office/spreadsheetml/2010/11/ac" url="F:\PLANEACION 2016-2023\2020\24-TELETRABAJO\PLANES INSTITUCIONALES Y SECTORIALES\PDI 2020 - 2023\SEGUIMIENTOS 2020\"/>
    </mc:Choice>
  </mc:AlternateContent>
  <xr:revisionPtr revIDLastSave="0" documentId="13_ncr:1_{1DEE0005-0F59-452A-BA91-BCE60AFFDE18}" xr6:coauthVersionLast="36" xr6:coauthVersionMax="47" xr10:uidLastSave="{00000000-0000-0000-0000-000000000000}"/>
  <bookViews>
    <workbookView xWindow="0" yWindow="0" windowWidth="28800" windowHeight="11925" xr2:uid="{662EB3E7-D06C-40A6-92F7-9BA42E52AE32}"/>
  </bookViews>
  <sheets>
    <sheet name="Hoja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6" i="1" l="1"/>
  <c r="N23" i="1" l="1"/>
  <c r="N44" i="1" l="1"/>
  <c r="N45" i="1"/>
  <c r="N46" i="1"/>
  <c r="N47" i="1"/>
  <c r="N50" i="1"/>
  <c r="N39" i="1"/>
  <c r="N38" i="1"/>
  <c r="N37" i="1"/>
  <c r="N36" i="1"/>
  <c r="N35" i="1"/>
  <c r="N34" i="1"/>
  <c r="N33" i="1"/>
  <c r="N32" i="1"/>
  <c r="N30" i="1"/>
  <c r="N29" i="1"/>
  <c r="N28" i="1"/>
  <c r="N27" i="1"/>
  <c r="N26" i="1" l="1"/>
  <c r="N24" i="1"/>
  <c r="N22" i="1"/>
  <c r="N20" i="1"/>
  <c r="N15" i="1"/>
  <c r="N18" i="1" l="1"/>
  <c r="N14" i="1"/>
  <c r="N17" i="1"/>
</calcChain>
</file>

<file path=xl/sharedStrings.xml><?xml version="1.0" encoding="utf-8"?>
<sst xmlns="http://schemas.openxmlformats.org/spreadsheetml/2006/main" count="235" uniqueCount="169">
  <si>
    <t>Nombre del Proceso:</t>
  </si>
  <si>
    <t>Líder del Proceso:</t>
  </si>
  <si>
    <t>Fecha del Reporte:</t>
  </si>
  <si>
    <t>Periodo de Medición:</t>
  </si>
  <si>
    <t>Desde</t>
  </si>
  <si>
    <t>Hasta</t>
  </si>
  <si>
    <t>dd/mm/aaaa</t>
  </si>
  <si>
    <t>Meta Programada</t>
  </si>
  <si>
    <t>Responsable</t>
  </si>
  <si>
    <t>Meta Alcanzada</t>
  </si>
  <si>
    <t>% de avance del período</t>
  </si>
  <si>
    <t>Medio de Verificación</t>
  </si>
  <si>
    <t>Observaciones</t>
  </si>
  <si>
    <t>Avance cualitativo</t>
  </si>
  <si>
    <t>Nombre del instrumento de planificación sujeto de seguimiento</t>
  </si>
  <si>
    <t>Fórmula del Indicador</t>
  </si>
  <si>
    <t>Frecuencia de medición</t>
  </si>
  <si>
    <t xml:space="preserve">Objetivo/actividades/estrategias </t>
  </si>
  <si>
    <t>Indicador</t>
  </si>
  <si>
    <t>TRIM III</t>
  </si>
  <si>
    <t>TRIM IV</t>
  </si>
  <si>
    <t xml:space="preserve">SEGUIMIENTO A LA PLANEACIÓN ESTRATEGICA INSTITUCIONAL
</t>
  </si>
  <si>
    <t>Actualizacion: 25-05-2021</t>
  </si>
  <si>
    <t>Codigo: PE-PYM-REG-006</t>
  </si>
  <si>
    <t>Version: 02</t>
  </si>
  <si>
    <t>Silvia Montoya</t>
  </si>
  <si>
    <t>Plan de desarrollo institucional 2020 - 2023</t>
  </si>
  <si>
    <t>Semestral</t>
  </si>
  <si>
    <t>Aumento de estudiantes matriculados</t>
  </si>
  <si>
    <t xml:space="preserve">Número de estudiantes matriculados en programas técnicos profesionales </t>
  </si>
  <si>
    <t xml:space="preserve">Número de estudiantes matriculados en programas técnicos laborales </t>
  </si>
  <si>
    <t>Ampliar la oferta académica institucional con pertinencia</t>
  </si>
  <si>
    <t>Aumento de cobertura de programas académicos</t>
  </si>
  <si>
    <t># de programas técnicos profesionales nuevos registrados en SACES</t>
  </si>
  <si>
    <t># de programas técnicos laborales registrados en la secretaría de educación</t>
  </si>
  <si>
    <t>Cantidad de programas registrados</t>
  </si>
  <si>
    <t># de programas técnicos profesionales existentes registrados en SACES</t>
  </si>
  <si>
    <t>Incrementar la apropiación de uso de recursos biliográficos a nivel institucional</t>
  </si>
  <si>
    <t>Porcentaje de usuarios que califican satisfactoriamente los servicios de la biblioteca</t>
  </si>
  <si>
    <t>(# de usuarios que califican satisfactoriamente los servicios de la biblioteca/# de usuarios de la biblioteca)*100</t>
  </si>
  <si>
    <t xml:space="preserve"> Consolidar alianzas estratégicas para la articulación interinstitucional, ampliación de oferta y la inclusión de mejores prácticas.</t>
  </si>
  <si>
    <t>Número de alianzas estratégicas consolidadas</t>
  </si>
  <si>
    <t>Cantidad de alianzas estratégicas consolidadas</t>
  </si>
  <si>
    <t>Redefinir la naturaleza institucional de acuerdo con el plan estratégico</t>
  </si>
  <si>
    <t>Institución redefinida</t>
  </si>
  <si>
    <t>Un (1) Documento de redefinición institucional formulado y aprobado</t>
  </si>
  <si>
    <t>Implementar estrategias para el mejoramiento del nivel de la segunda lengua en la comunidad educativa</t>
  </si>
  <si>
    <t xml:space="preserve">Número  de personas formadas </t>
  </si>
  <si>
    <t xml:space="preserve"># de personas formados </t>
  </si>
  <si>
    <t>Porcentaje de estudiantes,  docentes y funcionarios formados en ingles</t>
  </si>
  <si>
    <t>% de estudiantes, docentes y funcionarios con nivel de Inglés alto  </t>
  </si>
  <si>
    <t>Implementar la política de Internacionalización</t>
  </si>
  <si>
    <t>% porcentaje de implementación de la política</t>
  </si>
  <si>
    <t>(# de acciones implementadas / # de acciones planeadas) * 100</t>
  </si>
  <si>
    <t>% de cumplimiento en la Movilidad nacional e internacional  </t>
  </si>
  <si>
    <t xml:space="preserve">Fortalecer el proceso de extensión y proyección social </t>
  </si>
  <si>
    <t>Porcentaje de implementación de las estrategias definidas</t>
  </si>
  <si>
    <t>(# estrategias ejecutadas/ # de estrategias identificadas) * 100</t>
  </si>
  <si>
    <t>Atender las necesidades de los egresados</t>
  </si>
  <si>
    <t>Número de egresados que participaron en las estrategias</t>
  </si>
  <si>
    <t># de egresados que participaron en las estrategias</t>
  </si>
  <si>
    <t>Incrementar la cantidad estudiantes que acceden, permanecen y se graduan del INFOTEP</t>
  </si>
  <si>
    <t>Cantidad de estudiantes beneficiados con el plan de acceso, permanencia y graduación.</t>
  </si>
  <si>
    <t># de estudiantes beneficiados por las acciones del plan de acceso, permanencia y graduación</t>
  </si>
  <si>
    <t>Implementar una metodología para la mejora del desempeño en las pruebas saber PRO</t>
  </si>
  <si>
    <t>Porcentaje de Fortalecimiento de los resultados institucionales en las Pruebas Saber pro</t>
  </si>
  <si>
    <t>% de aumento del promedio global de la institución en las pruebas Saber Pro con respecto al año inmediatamente anterior</t>
  </si>
  <si>
    <t>Disminuir la deserción estudiantil</t>
  </si>
  <si>
    <t>Reducción de la deserción estudiantil</t>
  </si>
  <si>
    <t xml:space="preserve"># de estudiantes que desiertan/ # de estudiantes matriculados </t>
  </si>
  <si>
    <t>Formular e Implementar el plan de discapacidad</t>
  </si>
  <si>
    <t>Porcentaje de acciones implementadas</t>
  </si>
  <si>
    <t>(# de acciones implementadas/ # de acciones programadas) * 100</t>
  </si>
  <si>
    <t>Contribuir a la construcción de conocimiento y al desarrollo de la Ciencia, la Tecnología y la Innovación con el fin de contribuir a la cultura investigativa y construcción del conocimiento en la comunidad educativa</t>
  </si>
  <si>
    <t>Generación de conocimiento</t>
  </si>
  <si>
    <t># de productos propios generados de la gestión investigativa institucional</t>
  </si>
  <si>
    <t>Participación de estudiantes en los semilleros de investigación (meta no acumulativa)</t>
  </si>
  <si>
    <t># de estudiantes pertenencientes a semilleros de investigacion</t>
  </si>
  <si>
    <t>Diseñar y poner en marcha una estrategia institucional para el fortalecimiento e implementación de iniciativas de emprendimiento de la comunidad educativa</t>
  </si>
  <si>
    <t>Emprendimientos de la comunidad educativa financiados</t>
  </si>
  <si>
    <t># de iniciativas financiadas</t>
  </si>
  <si>
    <t xml:space="preserve">Ejecutar el modelo de autoevaluación institucional y programas de manera eficiente y eficaz   </t>
  </si>
  <si>
    <t>Aplicación del modelo de autoevaluación</t>
  </si>
  <si>
    <t>(# de acciones implementadas/ # de acciones formuladas) * 100</t>
  </si>
  <si>
    <t>Anual</t>
  </si>
  <si>
    <t>Vicerrectoría Académica</t>
  </si>
  <si>
    <t>Vicerrectoría Académica: Biblioteca</t>
  </si>
  <si>
    <t>Vicerrectoría Académica: Coordinación de Extensión</t>
  </si>
  <si>
    <t>Vicerrectoría Académica: Coordinación de Bienestar</t>
  </si>
  <si>
    <t>Vicerrectoría Académica: Coordinación Académica y Bienestar</t>
  </si>
  <si>
    <t>Vicerrectoría Académica: Coordinación de investigación</t>
  </si>
  <si>
    <t>Fortalecer el liderazgo y el talento humano bajo los principios de integridad y legalidad, como motores de la generación de los resultados institucionales.</t>
  </si>
  <si>
    <t>Política de Gestión Estratégica del Talento Humano implementada (% Acumulado)</t>
  </si>
  <si>
    <t>(# de acciones implementadas / # de acciones planeadas)*100</t>
  </si>
  <si>
    <t>Código de integridad implementado (% Acumulado)</t>
  </si>
  <si>
    <t>Planta de personal de docentes aumentada (meta no acumulativa)</t>
  </si>
  <si>
    <t># de docentes nuevos vinculados a la institución</t>
  </si>
  <si>
    <t>Cantidad de docentes capacitados</t>
  </si>
  <si>
    <t># de docentes capacitados</t>
  </si>
  <si>
    <t>Porcentaje de funcionarios formados</t>
  </si>
  <si>
    <t>% de funcionarios formados</t>
  </si>
  <si>
    <t xml:space="preserve">Cantidad de docentes formados </t>
  </si>
  <si>
    <t xml:space="preserve"># de docentes formados </t>
  </si>
  <si>
    <t>Definir la ruta estratégica que guiará la gestión institucional, con miras a garantizar los derechos, satisfacer las necesidades y solucionar los problemas de los ciudadanos, así como fortalecer la confianza ciudadana y la legitimidad.</t>
  </si>
  <si>
    <t>Documento Plan Estratégico 2021-2031  Formulado y Aprobado por el Consejo Directivo</t>
  </si>
  <si>
    <t>% de avance en la estructuración del documento</t>
  </si>
  <si>
    <t>Ejecución del Plan Estratégico 2021-2031</t>
  </si>
  <si>
    <t>(% de actividades ejecutadas / % de actividades planeadas)*100</t>
  </si>
  <si>
    <t>% Porcentaje implementación de políticas y planes institucionales</t>
  </si>
  <si>
    <t>(# de acciones implementadas / # de accciones planeadas)*100</t>
  </si>
  <si>
    <t>% de mejoramiento en los resultados del MIPG medidos a través del FURAG. </t>
  </si>
  <si>
    <t>% de mejoramiento en los resultados del FURAG</t>
  </si>
  <si>
    <t>Promover el mejoramiento continuo, a través de acciones, métodos y procedimientos de control y de gestión del riesgo, así como mecanismos para la prevención y evaluación de éste.</t>
  </si>
  <si>
    <t>Acciones para fomentar la cultura de autocontrol y autoregulación</t>
  </si>
  <si>
    <t>Acciones de monitoreo y supervisión para la mejora contínua</t>
  </si>
  <si>
    <t>Realizar las gestiones pertinentes para la obtención de una sede propia para el INFOTEP de San Andrés</t>
  </si>
  <si>
    <t>Iniciativa formulada</t>
  </si>
  <si>
    <t># de iniciativas formuladas</t>
  </si>
  <si>
    <t>Dotar y adecuar la institución con los recursos físicos y tecnológicos necesarios</t>
  </si>
  <si>
    <t>Cantidad de mts² de la institución adecuados y dotados</t>
  </si>
  <si>
    <t># de mts² adecuados y dotados</t>
  </si>
  <si>
    <t xml:space="preserve">Fomentar acciones para el aumento de ingresos por recursos propios </t>
  </si>
  <si>
    <t xml:space="preserve">% de aumento de ingresos por recursos propios </t>
  </si>
  <si>
    <t xml:space="preserve">% de aumento de recursos propios </t>
  </si>
  <si>
    <t>Vicerrectoría Administrativa y Financiera: Jefe de Talento Humano</t>
  </si>
  <si>
    <t>Vicerrectoría Administrativa y Financiera: Jefe de Talento Humano - Coordinación Académica</t>
  </si>
  <si>
    <t>Lideran: Rectoría y Planeación con apoyo de todos los procesos - Nerieth May</t>
  </si>
  <si>
    <t>Todos los procesos - Nerieth May</t>
  </si>
  <si>
    <t xml:space="preserve">Control Interno y Planeación - Nerieth May </t>
  </si>
  <si>
    <t xml:space="preserve">Rectoría y Vicerrectoría Académica - Silvia Montoya </t>
  </si>
  <si>
    <t>Rectoría y Planeación</t>
  </si>
  <si>
    <t>Trimestral</t>
  </si>
  <si>
    <t>Planeación y Mejoramiento</t>
  </si>
  <si>
    <t>META 2020</t>
  </si>
  <si>
    <t>Se elaboro el documento maestro del programa Técnico Profesional en Entrenamiento Deportivo.</t>
  </si>
  <si>
    <t>El docente responsable de las practicas empresariales, realizó gestión para suscribir Alianza formalizada con el ICBF para la realización de prácticas profesionales</t>
  </si>
  <si>
    <t>Se certificaron 78 estudiantes en noviembre culminando con éxito el curso virtual de creole básico.
Se crearon los clips del primer curso de inglés virtual con un total de 42 clips introductorios  a los temas a estudiar los cuales van a ser cargados a la plataforma Q10 de la institución.</t>
  </si>
  <si>
    <t>Se elaboró el estudio previo y se inició todo el trámite precontractual para realizar el documento técnico que traze la ruta de la internacionalización en el Infotep con asesores externos.</t>
  </si>
  <si>
    <t>Socialización de todos los eventos académicos de las redes RCI y Extensión nodo caribe, así como de la red TTU con la comunidad educativa para participar en ellos de manera virtual/Implementación de la estrategia Proyección social en casa/ Desarrollo del Foro Institucional "Impacos y Oportunidades socioeconómicas Post-covid 19"/ Ruta académica virtual desarrollado de manera conjunta con INFOTEP SAN JUAN DEL CESAR/ Gestión con la ITP del Putumayo para desarrollar actividad virtual relacionada con la interculturalidad del currículo dirigida a los estudiantes de ambas instituciones.     Foro virtual "Violencia en epoca de covid-19: Pandemia Silenciosa" con la participación de 6 conferencistas y una estudiante.</t>
  </si>
  <si>
    <t>Se realizó un estudio de caracterización de egresado de programas regulares de INFOTEP del 2009 al 2019 y se actualiza la base de datos.
Se gestionó la integración de los egresados en los eventos y actividades realizadas por la institución; se dio apertura del Fanpage de egresados en la página de Facebook para la socialización de actividades; difusión de oportunidades de formación; se creó el mecanismo de recolección y actualización de datos para establecer los canales de comunicación pertinentes que garanticen el contacto con la población de egresados de los últimos diez años; se estableció estrategia de seguimiento del desempeño de los egresados en los últimos diez años en el campo laboral y profesional.</t>
  </si>
  <si>
    <t>Los avances en el diseño de una metodología de aula para la implementación de mejoras en el desempeño de las pruebas Saber PRO, se logró en un 70%. Se realizará una actualización a la estrategia con vigencia al 2021, y se solicitará su aprobación del consejo directivo, con el fin de fortalecer las competencias genéricas y especificas evaluadas por las pruebas TyT.</t>
  </si>
  <si>
    <t>Se realizaron acciones de promoción y prevención en salud: Se realizaron actividades sobre la importancia del cáncer de mama, alimentación sana y otras actividades para la promoción de la salud y estilos de vida saludable. 
Ofrecer servicios de atención psicosocial a la comunidad educativa: Se le ha prestado servicios individuales de orientación psicología a estudiantes. 
Desarrollar acciones que promuevan la práctica deportiva:  Se realizan actividades de Infofit en casa, se envían diariamente rutinas de ejercicios para que la comunidad INFOTEP mantenga la realización de ejercicios en su día a día promoviendo un salud física Sana. 
Realizar actividades lúdicas, socioculturales y recreativas
Disponer incentivos o estímulos para el fomento del acceso a la educación superior o terciaria: Se están entregando computadores como préstamo a los estudiantes que no cuentan con herramientas para cumplir con sus compromisos académicos, por medio de bienestar se destinó un rubro importante para el pago de matrículas de los estudiantes de primer semestre y estudiantes de semestres avanzados que tienen inconvenientes económicos.  
Otorgar incentivos (no monetarios) para la permanencia de los estudiantes: Se realizo la última entrega a los estudiantes de bonos de mercado por 100.000.</t>
  </si>
  <si>
    <t>En el 2020-1 se logró reducir en promedio la deserción en un  5,29%, logrando que el 94,70% de los estudiantes permaneciera en la institución, la medición del segundo semestre 2020 - 2 se completara al terminar el proceso de matrículas para el periodo 2021 - 1.</t>
  </si>
  <si>
    <t>No encontré meta relacionada en el 2020 sobre discapacidad</t>
  </si>
  <si>
    <t xml:space="preserve">Formulado y aprobado Proyecto en OCAD  "Fortalecimiento de las capacidades técnicas y científicas del laboratorio de innovación turística Instituto Nacional de Formación Técnica Profesional de San Andrés y providencias isla, INFOTEP". Liderado por miembros del Grupo de Investigación. Este proyecto se presentó a la convocatoria del FCTeI  - SGR. </t>
  </si>
  <si>
    <t>Luego de realizada convocatoria del semillero de Investigación, se cuenta con 8 estudiates de vinculados al mismo, bajo los programas de: Contabilidad (03), Procesos Informáticos (02), Logística Internacional de Comercio (01) y Procesos Administrativos (02).</t>
  </si>
  <si>
    <t>1. Documento de la estrategia para la obtención de recursos diseñada y elaborada.
2. Política de emprendimiento diseñada y elaborada.</t>
  </si>
  <si>
    <t>1. Plan de transicion de INFOTEP redefinido por ciclos propedeúticos.  2. Plan de transicion de INFOTEP redefinido por ciclos.  3. Plan de inversiones y proyeccion de gastos.</t>
  </si>
  <si>
    <t>No se trazó meta para el periodo reportado.</t>
  </si>
  <si>
    <t>,</t>
  </si>
  <si>
    <t>Gracias a las asistencias técnicas de la oficina de desarrollo organizacional se recibieron asistencias técnicas para la mejora de la formulación de los planes de talento humano y la realización de procedimientos necesarios para el área.</t>
  </si>
  <si>
    <t>Se inició el diseño de la ruta contra elconflicto de interés con el apoyo del MEN, mediante asistencia técnica de la oficina de desarrollo organizacional.</t>
  </si>
  <si>
    <t>Al comienzo de año se vincularon dos docentes de planta para cubrir la necesidad de los nuevos programas, lo cual se puede corroborar mediante acto administrativo de nombramiento de los mismos</t>
  </si>
  <si>
    <t>A través de convenio con la caja de compensaciín se realizaron capacitaciones a los funcionarios de la institucion. Adicionalmente, dada la coyuntura generada por el COVID 19, se realizaron muchas capacitaciones virtuales tanto por los servidores como los contratistas de la institucion, entre ellas se pueden destacar las de MIPG, PND, Anteporyecto de presupues, catálogo presupuestal, taller SIAC: reflexión en Calidad y Aprendizaje</t>
  </si>
  <si>
    <t>La estrategia diseñada para la obtención de recursos adicionales es mediante la oferta de cursos del proceso de extensión e investigación: cursos de idiomas y educación continúa.</t>
  </si>
  <si>
    <t>El plan de adecuación y mantenimiento de la institución se formuló y se plantearon acciones para mantenimiendo de los aires acondicacionados, jardines, limpieza de pozo profundo, planta eléctrica, instalación de protección para huracanes, adecuación la infraestructura física para arreglar las paredes que tienen filtración (archivo, oficinas de planeación y control interno), arreglo de cubierta del bloque de la bibliotec y rectoría, y arreglo de las escaleras.</t>
  </si>
  <si>
    <t>Vicerrectoría Administrativa y Financiera</t>
  </si>
  <si>
    <t>De acuerdo con el mapa de procesos y la caracterización de los mismos, se identifica que los 8 procesos que hacen parte de la institución tienen actividades de monitoreo y supervisión que se deben ejecutar mensual, trimestral, semestral y anual, dependiendo de la naturaleza de la actividad.
Se realizan las actividades de supervisión y monitoreo por medio de la presentación de los informes de ley que en lo que del año la oficina de control interno y la de planeación en el ejercicio de sus funciones debían ejecutar, entre las que se encuentran: Seguimiento al SIRECI, Reporte del FURAG de planeación y de Control Interno, Seguimiento a los planes institucionales, entre otros.</t>
  </si>
  <si>
    <t>Durante el año se  identificaron  de acciones de autocontrol y autoregulación, mediante la ejecucion de actividades de seguimiento y evaluacion  a los procesos, como es el caso de Contratacion, contable,  Talento Humano,  evidenciado en las solicitudes de acompañamiento  por parte de los procesos, asi como los actos administrativos  y lineamientos emitidos por la alta direccion.  cada proceso dentro de sus funciones y caracterizacion asi como los procedimientos cuenta con actividades de autocontrol,  las cuales se vienen elecutando para el cumplimiento del objetifvo institucional.</t>
  </si>
  <si>
    <t>La institución tuvo una mejora significativa respecto a la vigencia anterior en el desempeño del FURAG, obtuvo un puntaje de 80,4. Con una política con 90 puntos (Integridad), dos políticas por encima de los 80 puntos (seguridad digital y gestión del conocimiento); trece políticas con un desempeño entre 70 - 79 (Control interno, fortalecimiento organizacional, gestión documental, talento humano, gestión presupuestal, gobierno digital, participación ciudadana, planeación institucional, racionalización de trámites, seguimiento y desmepeño institucional, servicio al ciudadano y transparencia y acceso a la información); y una entre los 65 - 70 puntos (defensa jurídica).</t>
  </si>
  <si>
    <t>Política de Gobierno Digital
1. Construcción de la Política para el tratamiento de Datos Personales.
2. Construccion del Plan de Apertura, mejora y uso de datos abiertos.
3. Construccion de Procedimientos para el Proceso de Gestion Tecnologica de la Informacion y Comunicaciones (10)
4. Construccion del Formato para la Clasificacion e Inventario del Activo de Informacion.
5. Actualizacion del Plan Estrategico de Tecnologias de la Informacion PETI - En proceso a Publicar antes del 15 de Enero.
6. Ejecucion del Cronograma de Activides del PETI.
7. Construccion de la Mision y Vision del Proceso de Gestion Tecnologica de la Informacion y de las Comunicaciones.
8.  Construccion del Manual de Funciones de TI.
9. Participacion en el Concurso Maxima Velocidad Edicion 2020.
10. Inversiones en proceso de TI.
11. Construccion del Instructivo para la creacion de Diagramas de Flujo.
12.  Solicitud de credenciales para el reporte del estado actual del INFOTEP respecto a la implementacion del protocolo IPV6.
13.  Asistencia a Capacitaciones Virtuales dictadas por el MinTic.
Política de Seguridad Digital
1.        Política general de seguridad digital Aprobada.
2.        Procedimientos de seguridad digital (15).
 3.        Roles y responsabilidades frente al Modelo de seguridad y privacidad de la información.
 4.        Inventarios de activos de información.
 5.        Plan de tratamiento de riesgos de seguridad digital.
 6.        Matriz de riesgos de seguridad digital.
 7.        Controles de seguridad y privacidad de la información.
 8.        Plan de capacitación de seguridad y privacidad de la información.
 9.        Instrumento de autodiagnóstico para la evaluación del estado actual en seguridad digital.
10.       Solicitud ministerio verificación de requisitos básicos del MSPI.
11.       Listado de aplicaciones autorizadas.
12.       Acuerdo de confidencialidad y no divulgación.
13.       Bitácora de control de acceso al centro de cómputo.
14.       Cronograma para la implementación del MSPI.
15.       Formato de lecciones aprendidas Seguridad Digital
Política de Racionalización de Trámites
La estrategia de racionalización de trámites fue planteada para el 2020 bajo el marco del plan anticorrupción y se realizó su publicación en la página. La misma no pudo ser culminada con éxito en el SUIT para el término de la vigencia. Esta misma estrategia queda rezagada y se incluye en el plan para 2021
Política de Atención y Servicio al Ciudadano
Se contrató la señalización inclusiva, para poder dar mejor atención a los usuarios con discapacidad.
Política de Gestión presupuestal y eficiencia del gasto público.
Se realizaron los traslados de acuerdo a los lineamientos del Ministerio de hacienda; se aprobó el anteproyecto de presupuesto.</t>
  </si>
  <si>
    <t xml:space="preserve">Se realizaron la caracterización a los estudiantes para:
1. Entrega de Bonos de Alimentación.
2. Entrega de Bonos de Conectividad.
3. Entrega de equipos de cómputo.
4.  Acciones para el aumento de los estudiantes en los programas académicos </t>
  </si>
  <si>
    <t>https://drive.google.com/file/d/1T9neamsLKZ2PXftUg1PSPciGELwUbvHM/view?usp=sharing</t>
  </si>
  <si>
    <t>La dirección de la Institución decidió no ofertar el programa de articulación con la media a los colegios durante el 2020, dado que identificó falencias en el proceso de transición de los técnicos laborales a los técnicos profesionales, por tal motivo, en el 2020 se priorizó el rediseño de los programas técnicos laborales principales, habiéndose radicado en la secretaría de educación los siguientes programas: 1. Técnico Laboral en Dibujo y diseño Arquitectonico 2. Técnico Laboral en Sistemas Informaticos. 3. El tecnico laboral en Servicios Comunitarios se radicó. 4. El Técnico Laboral en auxiliar Administrativo. 5. Tecnico laboral en ciencias contables.</t>
  </si>
  <si>
    <t>Se elaboró diagnóstico de estudio de mercado que permitiera definir la oferta académica necesaria y se elaboró un plan de trabajo para el proceso de Redefinición Institucional.</t>
  </si>
  <si>
    <t>Dada la pandemia no se ofertaron procesos de formación en inglés a la población segmentada para esta meta.</t>
  </si>
  <si>
    <t>No se presentaron avances en la implementación de esta meta</t>
  </si>
  <si>
    <t>No se realizó medición de satisfacción sobre los servicios de la biblioteca. Sin embargo, la gestión de la encargada del área dio cuenta de las siguientes acciones en el 2020, a pesar de la pandemia, para la mejora en la prestación del servicio de la biblioteca: 1. Suscripción a base de datos FUENTE ACADEMICA-EBSCO
2. Se inició con la estrategia "Reto Lector", para así motivar el uso de los recursos bibliográficos de la institución
3. Con el recurso bibliográfico digital "MULTILEGIS", se realizó una socialización vía web con estudiantes y el área académica para su uso y consulta.</t>
  </si>
  <si>
    <t xml:space="preserve">Se radicaron los documentos maestros de los Tecnicos Laborales, al cierre del año 2020 se ha recibido la respuesta de aprobación de dos de ellos.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</si>
</sst>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 #,##0_-;\-&quot;$&quot;\ * #,##0_-;_-&quot;$&quot;\ * &quot;-&quot;_-;_-@_-"/>
    <numFmt numFmtId="44" formatCode="_-&quot;$&quot;\ * #,##0.00_-;\-&quot;$&quot;\ * #,##0.00_-;_-&quot;$&quot;\ * &quot;-&quot;??_-;_-@_-"/>
    <numFmt numFmtId="164" formatCode="0.0%"/>
  </numFmts>
  <fonts count="17" x14ac:knownFonts="1">
    <font>
      <sz val="11"/>
      <color theme="1"/>
      <name val="Calibri"/>
      <family val="2"/>
      <scheme val="minor"/>
    </font>
    <font>
      <sz val="11"/>
      <color theme="1"/>
      <name val="Calibri"/>
      <family val="2"/>
      <scheme val="minor"/>
    </font>
    <font>
      <sz val="10"/>
      <name val="Arial"/>
      <family val="2"/>
    </font>
    <font>
      <u/>
      <sz val="11"/>
      <color theme="10"/>
      <name val="Calibri"/>
      <family val="2"/>
      <scheme val="minor"/>
    </font>
    <font>
      <sz val="16"/>
      <color theme="1"/>
      <name val="Arial"/>
      <family val="2"/>
    </font>
    <font>
      <b/>
      <sz val="16"/>
      <name val="Arial"/>
      <family val="2"/>
    </font>
    <font>
      <sz val="16"/>
      <color indexed="8"/>
      <name val="Arial"/>
      <family val="2"/>
    </font>
    <font>
      <b/>
      <sz val="16"/>
      <color theme="1"/>
      <name val="Arial"/>
      <family val="2"/>
    </font>
    <font>
      <b/>
      <sz val="16"/>
      <color theme="0"/>
      <name val="Arial"/>
      <family val="2"/>
    </font>
    <font>
      <sz val="16"/>
      <name val="Arial"/>
      <family val="2"/>
    </font>
    <font>
      <u/>
      <sz val="16"/>
      <color theme="1"/>
      <name val="Arial"/>
      <family val="2"/>
    </font>
    <font>
      <u/>
      <sz val="16"/>
      <color theme="10"/>
      <name val="Arial"/>
      <family val="2"/>
    </font>
    <font>
      <sz val="16"/>
      <color rgb="FF000000"/>
      <name val="Arial"/>
      <family val="2"/>
    </font>
    <font>
      <b/>
      <sz val="16"/>
      <color rgb="FFC00000"/>
      <name val="Arial"/>
      <family val="2"/>
    </font>
    <font>
      <u/>
      <sz val="16"/>
      <color rgb="FF0000FF"/>
      <name val="Arial"/>
      <family val="2"/>
    </font>
    <font>
      <u/>
      <sz val="16"/>
      <color rgb="FF000000"/>
      <name val="Arial"/>
      <family val="2"/>
    </font>
    <font>
      <u/>
      <sz val="16"/>
      <color rgb="FF0563C1"/>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002060"/>
        <bgColor indexed="64"/>
      </patternFill>
    </fill>
    <fill>
      <patternFill patternType="solid">
        <fgColor theme="8" tint="0.59999389629810485"/>
        <bgColor indexed="64"/>
      </patternFill>
    </fill>
    <fill>
      <patternFill patternType="solid">
        <fgColor rgb="FFFFFFFF"/>
        <bgColor rgb="FFFFFFFF"/>
      </patternFill>
    </fill>
    <fill>
      <patternFill patternType="solid">
        <fgColor theme="0"/>
        <bgColor rgb="FFFFFFFF"/>
      </patternFill>
    </fill>
  </fills>
  <borders count="37">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s>
  <cellStyleXfs count="6">
    <xf numFmtId="0" fontId="0" fillId="0" borderId="0"/>
    <xf numFmtId="9" fontId="1" fillId="0" borderId="0" applyFont="0" applyFill="0" applyBorder="0" applyAlignment="0" applyProtection="0"/>
    <xf numFmtId="0" fontId="2" fillId="0" borderId="0"/>
    <xf numFmtId="42" fontId="1" fillId="0" borderId="0" applyFont="0" applyFill="0" applyBorder="0" applyAlignment="0" applyProtection="0"/>
    <xf numFmtId="0" fontId="3" fillId="0" borderId="0" applyNumberFormat="0" applyFill="0" applyBorder="0" applyAlignment="0" applyProtection="0"/>
    <xf numFmtId="44" fontId="1" fillId="0" borderId="0" applyFont="0" applyFill="0" applyBorder="0" applyAlignment="0" applyProtection="0"/>
  </cellStyleXfs>
  <cellXfs count="172">
    <xf numFmtId="0" fontId="0" fillId="0" borderId="0" xfId="0"/>
    <xf numFmtId="0" fontId="4"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wrapText="1"/>
    </xf>
    <xf numFmtId="0" fontId="6" fillId="0" borderId="0" xfId="0" applyFont="1" applyBorder="1" applyAlignment="1">
      <alignment vertical="center" wrapText="1"/>
    </xf>
    <xf numFmtId="0" fontId="4" fillId="0" borderId="0" xfId="0" applyFont="1" applyBorder="1" applyAlignment="1">
      <alignment horizontal="center" vertical="center" wrapText="1"/>
    </xf>
    <xf numFmtId="0" fontId="4" fillId="0" borderId="0" xfId="0" applyFont="1" applyBorder="1" applyAlignment="1">
      <alignment horizontal="justify" vertical="center" wrapText="1"/>
    </xf>
    <xf numFmtId="0" fontId="4" fillId="0" borderId="0" xfId="0" applyFont="1" applyBorder="1" applyAlignment="1">
      <alignment horizontal="left" vertical="center" wrapText="1"/>
    </xf>
    <xf numFmtId="44" fontId="4" fillId="0" borderId="0" xfId="5" applyFont="1" applyBorder="1" applyAlignment="1">
      <alignment horizontal="center" vertical="center" wrapText="1"/>
    </xf>
    <xf numFmtId="15" fontId="4" fillId="0" borderId="11" xfId="0" applyNumberFormat="1" applyFont="1" applyBorder="1" applyAlignment="1">
      <alignment horizontal="center" vertical="center" wrapText="1"/>
    </xf>
    <xf numFmtId="15" fontId="4" fillId="0" borderId="0" xfId="0" applyNumberFormat="1" applyFont="1" applyBorder="1" applyAlignment="1">
      <alignment horizontal="center" vertical="center" wrapText="1"/>
    </xf>
    <xf numFmtId="0" fontId="4" fillId="0" borderId="6" xfId="0" applyFont="1" applyBorder="1" applyAlignment="1">
      <alignment horizontal="center" vertical="center" wrapText="1"/>
    </xf>
    <xf numFmtId="0" fontId="8" fillId="4" borderId="10" xfId="0" applyFont="1" applyFill="1" applyBorder="1" applyAlignment="1">
      <alignment horizontal="center" vertical="center" wrapText="1"/>
    </xf>
    <xf numFmtId="0" fontId="7" fillId="5" borderId="30"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4" fillId="0" borderId="15" xfId="0" applyFont="1" applyFill="1" applyBorder="1" applyAlignment="1">
      <alignment horizontal="center" vertical="center" wrapText="1"/>
    </xf>
    <xf numFmtId="1" fontId="9" fillId="0" borderId="15" xfId="2" applyNumberFormat="1" applyFont="1" applyFill="1" applyBorder="1" applyAlignment="1">
      <alignment horizontal="center" vertical="center" wrapText="1"/>
    </xf>
    <xf numFmtId="0" fontId="4" fillId="0" borderId="15" xfId="0" applyFont="1" applyFill="1" applyBorder="1" applyAlignment="1">
      <alignment horizontal="left" vertical="center" wrapText="1"/>
    </xf>
    <xf numFmtId="0" fontId="4" fillId="0" borderId="32"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4" fillId="0" borderId="6" xfId="0" applyFont="1" applyFill="1" applyBorder="1" applyAlignment="1">
      <alignment horizontal="center" vertical="center" wrapText="1"/>
    </xf>
    <xf numFmtId="1" fontId="9" fillId="0" borderId="6" xfId="2" applyNumberFormat="1" applyFont="1" applyFill="1" applyBorder="1" applyAlignment="1">
      <alignment horizontal="center" vertical="center" wrapText="1"/>
    </xf>
    <xf numFmtId="164" fontId="4" fillId="0" borderId="6" xfId="1" applyNumberFormat="1" applyFont="1" applyFill="1" applyBorder="1" applyAlignment="1">
      <alignment horizontal="center" vertical="center" wrapText="1"/>
    </xf>
    <xf numFmtId="0" fontId="4" fillId="0" borderId="6"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9" fillId="0" borderId="6" xfId="2" applyFont="1" applyFill="1" applyBorder="1" applyAlignment="1">
      <alignment horizontal="center" vertical="center" wrapText="1"/>
    </xf>
    <xf numFmtId="1" fontId="4" fillId="0" borderId="6" xfId="0" applyNumberFormat="1" applyFont="1" applyFill="1" applyBorder="1" applyAlignment="1">
      <alignment horizontal="center" vertical="center" wrapText="1"/>
    </xf>
    <xf numFmtId="9" fontId="4" fillId="0" borderId="6" xfId="0" applyNumberFormat="1" applyFont="1" applyFill="1" applyBorder="1" applyAlignment="1">
      <alignment horizontal="center" vertical="center" wrapText="1"/>
    </xf>
    <xf numFmtId="1" fontId="4" fillId="0" borderId="6" xfId="1" applyNumberFormat="1" applyFont="1" applyFill="1" applyBorder="1" applyAlignment="1">
      <alignment horizontal="center" vertical="center" wrapText="1"/>
    </xf>
    <xf numFmtId="0" fontId="10" fillId="0" borderId="6" xfId="0" applyFont="1" applyFill="1" applyBorder="1" applyAlignment="1">
      <alignment horizontal="center" vertical="center" wrapText="1"/>
    </xf>
    <xf numFmtId="0" fontId="11" fillId="0" borderId="17" xfId="4" applyFont="1" applyFill="1" applyBorder="1" applyAlignment="1">
      <alignment horizontal="center" vertical="center" wrapText="1"/>
    </xf>
    <xf numFmtId="0" fontId="4" fillId="0" borderId="0" xfId="0" applyFont="1" applyFill="1" applyAlignment="1">
      <alignment horizontal="center" vertical="center" wrapText="1"/>
    </xf>
    <xf numFmtId="1" fontId="9" fillId="0" borderId="6" xfId="0" applyNumberFormat="1" applyFont="1" applyFill="1" applyBorder="1" applyAlignment="1">
      <alignment horizontal="center" vertical="center" wrapText="1"/>
    </xf>
    <xf numFmtId="164" fontId="9" fillId="0" borderId="6" xfId="0" applyNumberFormat="1" applyFont="1" applyFill="1" applyBorder="1" applyAlignment="1">
      <alignment horizontal="center" vertical="center" wrapText="1"/>
    </xf>
    <xf numFmtId="0" fontId="12" fillId="0" borderId="6" xfId="0" applyFont="1" applyFill="1" applyBorder="1" applyAlignment="1">
      <alignment horizontal="left" vertical="center" wrapText="1"/>
    </xf>
    <xf numFmtId="9" fontId="9" fillId="0" borderId="6" xfId="2" applyNumberFormat="1" applyFont="1" applyFill="1" applyBorder="1" applyAlignment="1">
      <alignment horizontal="center" vertical="center" wrapText="1"/>
    </xf>
    <xf numFmtId="10" fontId="9" fillId="0" borderId="6" xfId="0" applyNumberFormat="1" applyFont="1" applyFill="1" applyBorder="1" applyAlignment="1">
      <alignment horizontal="center" vertical="center" wrapText="1"/>
    </xf>
    <xf numFmtId="42" fontId="9" fillId="0" borderId="6" xfId="3" applyFont="1" applyFill="1" applyBorder="1" applyAlignment="1">
      <alignment horizontal="center" vertical="center" wrapText="1"/>
    </xf>
    <xf numFmtId="0" fontId="11" fillId="0" borderId="6" xfId="4" applyFont="1" applyFill="1" applyBorder="1" applyAlignment="1">
      <alignment horizontal="center" vertical="center" wrapText="1"/>
    </xf>
    <xf numFmtId="0" fontId="13" fillId="0" borderId="0" xfId="0" applyFont="1" applyFill="1" applyAlignment="1">
      <alignment horizontal="center" vertical="center" wrapText="1"/>
    </xf>
    <xf numFmtId="0" fontId="9" fillId="0" borderId="6" xfId="0" applyFont="1" applyBorder="1" applyAlignment="1">
      <alignment horizontal="center" vertical="center" wrapText="1"/>
    </xf>
    <xf numFmtId="0" fontId="12" fillId="0" borderId="6" xfId="0" applyFont="1" applyBorder="1" applyAlignment="1">
      <alignment horizontal="left" vertical="center" wrapText="1"/>
    </xf>
    <xf numFmtId="0" fontId="10" fillId="0" borderId="6" xfId="0" applyFont="1" applyBorder="1" applyAlignment="1">
      <alignment horizontal="center" vertical="center" wrapText="1"/>
    </xf>
    <xf numFmtId="0" fontId="4" fillId="6" borderId="6" xfId="0" applyFont="1" applyFill="1" applyBorder="1" applyAlignment="1">
      <alignment horizontal="left" vertical="center" wrapText="1"/>
    </xf>
    <xf numFmtId="0" fontId="11" fillId="6" borderId="6" xfId="4" applyFont="1" applyFill="1" applyBorder="1" applyAlignment="1">
      <alignment vertical="center" wrapText="1"/>
    </xf>
    <xf numFmtId="9" fontId="9" fillId="0" borderId="6" xfId="0" applyNumberFormat="1" applyFont="1" applyFill="1" applyBorder="1" applyAlignment="1">
      <alignment horizontal="center" vertical="center" wrapText="1"/>
    </xf>
    <xf numFmtId="0" fontId="11" fillId="0" borderId="6" xfId="4" applyFont="1" applyFill="1" applyBorder="1" applyAlignment="1">
      <alignment vertical="center" wrapText="1"/>
    </xf>
    <xf numFmtId="0" fontId="10" fillId="6" borderId="6" xfId="0" applyFont="1" applyFill="1" applyBorder="1" applyAlignment="1">
      <alignment vertical="center" wrapText="1"/>
    </xf>
    <xf numFmtId="0" fontId="14" fillId="6" borderId="6" xfId="0" applyFont="1" applyFill="1" applyBorder="1" applyAlignment="1">
      <alignment vertical="center" wrapText="1"/>
    </xf>
    <xf numFmtId="1" fontId="9" fillId="0" borderId="6" xfId="1" applyNumberFormat="1"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6" xfId="0" applyFont="1" applyBorder="1" applyAlignment="1">
      <alignment vertical="center" wrapText="1"/>
    </xf>
    <xf numFmtId="0" fontId="4" fillId="0" borderId="17" xfId="0" applyFont="1" applyBorder="1" applyAlignment="1">
      <alignment horizontal="center" vertical="center" wrapText="1"/>
    </xf>
    <xf numFmtId="0" fontId="12" fillId="0" borderId="6" xfId="0" applyFont="1" applyFill="1" applyBorder="1" applyAlignment="1">
      <alignment vertical="center" wrapText="1"/>
    </xf>
    <xf numFmtId="0" fontId="15" fillId="0" borderId="6" xfId="0" applyFont="1" applyBorder="1" applyAlignment="1">
      <alignment vertical="center" wrapText="1"/>
    </xf>
    <xf numFmtId="0" fontId="4" fillId="6" borderId="6" xfId="0" applyFont="1" applyFill="1" applyBorder="1" applyAlignment="1">
      <alignment vertical="center" wrapText="1"/>
    </xf>
    <xf numFmtId="0" fontId="9" fillId="6" borderId="6" xfId="0" applyFont="1" applyFill="1" applyBorder="1" applyAlignment="1">
      <alignment horizontal="left" vertical="center" wrapText="1"/>
    </xf>
    <xf numFmtId="0" fontId="4" fillId="0" borderId="17" xfId="0" applyFont="1" applyBorder="1" applyAlignment="1">
      <alignment vertical="center" wrapText="1"/>
    </xf>
    <xf numFmtId="9" fontId="12" fillId="0" borderId="6" xfId="2" applyNumberFormat="1" applyFont="1" applyFill="1" applyBorder="1" applyAlignment="1">
      <alignment horizontal="center" vertical="center" wrapText="1"/>
    </xf>
    <xf numFmtId="0" fontId="12" fillId="0" borderId="6" xfId="2" applyFont="1" applyFill="1" applyBorder="1" applyAlignment="1">
      <alignment horizontal="center" vertical="center" wrapText="1"/>
    </xf>
    <xf numFmtId="1" fontId="12" fillId="0" borderId="6" xfId="2" applyNumberFormat="1" applyFont="1" applyFill="1" applyBorder="1" applyAlignment="1">
      <alignment horizontal="center" vertical="center" wrapText="1"/>
    </xf>
    <xf numFmtId="0" fontId="12" fillId="0" borderId="6" xfId="0" applyFont="1" applyBorder="1" applyAlignment="1">
      <alignment horizontal="center" vertical="center" wrapText="1"/>
    </xf>
    <xf numFmtId="0" fontId="15" fillId="0" borderId="6" xfId="0" applyFont="1" applyBorder="1" applyAlignment="1">
      <alignment horizontal="left" vertical="center" wrapText="1"/>
    </xf>
    <xf numFmtId="0" fontId="14" fillId="0" borderId="6" xfId="0" applyFont="1" applyBorder="1" applyAlignment="1">
      <alignment horizontal="left" vertical="center" wrapText="1"/>
    </xf>
    <xf numFmtId="9" fontId="9" fillId="0" borderId="6" xfId="1" applyFont="1" applyFill="1" applyBorder="1" applyAlignment="1">
      <alignment horizontal="center" vertical="center" wrapText="1"/>
    </xf>
    <xf numFmtId="0" fontId="4" fillId="0" borderId="6" xfId="0" applyFont="1" applyBorder="1" applyAlignment="1">
      <alignment horizontal="left" vertical="center" wrapText="1"/>
    </xf>
    <xf numFmtId="0" fontId="16" fillId="0" borderId="6" xfId="0" applyFont="1" applyBorder="1" applyAlignment="1">
      <alignment horizontal="center" vertical="center" wrapText="1"/>
    </xf>
    <xf numFmtId="0" fontId="4" fillId="0" borderId="19" xfId="0" applyFont="1" applyFill="1" applyBorder="1" applyAlignment="1">
      <alignment horizontal="center" vertical="center" wrapText="1"/>
    </xf>
    <xf numFmtId="0" fontId="12" fillId="0" borderId="19" xfId="2" applyFont="1" applyFill="1" applyBorder="1" applyAlignment="1">
      <alignment horizontal="center" vertical="center" wrapText="1"/>
    </xf>
    <xf numFmtId="9" fontId="4" fillId="0" borderId="19" xfId="0" applyNumberFormat="1" applyFont="1" applyFill="1" applyBorder="1" applyAlignment="1">
      <alignment horizontal="center" vertical="center" wrapText="1"/>
    </xf>
    <xf numFmtId="0" fontId="4" fillId="0" borderId="19" xfId="0" applyFont="1" applyBorder="1" applyAlignment="1">
      <alignment horizontal="center" vertical="center" wrapText="1"/>
    </xf>
    <xf numFmtId="0" fontId="12" fillId="0" borderId="19" xfId="0" applyFont="1" applyBorder="1" applyAlignment="1">
      <alignment horizontal="center" vertical="center" wrapText="1"/>
    </xf>
    <xf numFmtId="0" fontId="4" fillId="0" borderId="19" xfId="0" applyFont="1" applyBorder="1" applyAlignment="1">
      <alignment horizontal="left" vertical="center" wrapText="1"/>
    </xf>
    <xf numFmtId="0" fontId="10"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0" xfId="0" applyFont="1" applyAlignment="1">
      <alignment horizontal="left" wrapText="1"/>
    </xf>
    <xf numFmtId="15" fontId="4" fillId="0" borderId="6" xfId="0" applyNumberFormat="1" applyFont="1" applyBorder="1" applyAlignment="1">
      <alignment horizontal="center" vertical="center" wrapText="1"/>
    </xf>
    <xf numFmtId="0" fontId="4" fillId="0" borderId="17" xfId="0" applyFont="1" applyFill="1" applyBorder="1" applyAlignment="1">
      <alignment horizontal="center" vertical="center" wrapText="1"/>
    </xf>
    <xf numFmtId="0" fontId="8" fillId="4" borderId="24" xfId="0" applyFont="1" applyFill="1" applyBorder="1" applyAlignment="1">
      <alignment horizontal="center" vertical="center" wrapText="1"/>
    </xf>
    <xf numFmtId="0" fontId="8" fillId="4" borderId="29"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32"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7" fillId="5" borderId="24" xfId="0" applyFont="1" applyFill="1" applyBorder="1" applyAlignment="1">
      <alignment horizontal="center" vertical="center" wrapText="1"/>
    </xf>
    <xf numFmtId="0" fontId="7" fillId="5" borderId="29" xfId="0" applyFont="1" applyFill="1" applyBorder="1" applyAlignment="1">
      <alignment horizontal="center" vertical="center" wrapText="1"/>
    </xf>
    <xf numFmtId="0" fontId="4" fillId="6" borderId="6" xfId="0" applyFont="1" applyFill="1" applyBorder="1" applyAlignment="1">
      <alignment horizontal="lef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3" xfId="0" applyFont="1" applyBorder="1" applyAlignment="1">
      <alignment horizontal="center" vertical="center" wrapText="1"/>
    </xf>
    <xf numFmtId="0" fontId="5" fillId="0" borderId="14" xfId="0" applyFont="1" applyFill="1" applyBorder="1" applyAlignment="1">
      <alignment horizontal="center" wrapText="1"/>
    </xf>
    <xf numFmtId="0" fontId="5" fillId="0" borderId="15" xfId="0" applyFont="1" applyFill="1" applyBorder="1" applyAlignment="1">
      <alignment horizontal="center" wrapText="1"/>
    </xf>
    <xf numFmtId="0" fontId="5" fillId="0" borderId="16" xfId="0" applyFont="1" applyFill="1" applyBorder="1" applyAlignment="1">
      <alignment horizontal="center" wrapText="1"/>
    </xf>
    <xf numFmtId="0" fontId="5" fillId="0" borderId="6" xfId="0" applyFont="1" applyFill="1" applyBorder="1" applyAlignment="1">
      <alignment horizontal="center" wrapText="1"/>
    </xf>
    <xf numFmtId="0" fontId="5" fillId="0" borderId="18" xfId="0" applyFont="1" applyFill="1" applyBorder="1" applyAlignment="1">
      <alignment horizontal="center" wrapText="1"/>
    </xf>
    <xf numFmtId="0" fontId="5" fillId="0" borderId="19" xfId="0" applyFont="1" applyFill="1" applyBorder="1" applyAlignment="1">
      <alignment horizontal="center" wrapText="1"/>
    </xf>
    <xf numFmtId="0" fontId="8" fillId="4" borderId="15"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15" fontId="4" fillId="0" borderId="7" xfId="0" applyNumberFormat="1" applyFont="1" applyFill="1" applyBorder="1" applyAlignment="1">
      <alignment horizontal="center" vertical="center" wrapText="1"/>
    </xf>
    <xf numFmtId="0" fontId="4" fillId="0" borderId="8" xfId="0" applyFont="1" applyFill="1" applyBorder="1" applyAlignment="1">
      <alignment horizontal="center" vertical="center" wrapText="1"/>
    </xf>
    <xf numFmtId="0" fontId="7" fillId="3" borderId="7" xfId="0" applyFont="1" applyFill="1" applyBorder="1" applyAlignment="1">
      <alignment horizontal="justify" vertical="center" wrapText="1"/>
    </xf>
    <xf numFmtId="0" fontId="7" fillId="3" borderId="9" xfId="0" applyFont="1" applyFill="1" applyBorder="1" applyAlignment="1">
      <alignment horizontal="justify" vertical="center" wrapText="1"/>
    </xf>
    <xf numFmtId="0" fontId="7" fillId="3" borderId="22" xfId="0" applyFont="1" applyFill="1" applyBorder="1" applyAlignment="1">
      <alignment horizontal="left" vertical="center" wrapText="1"/>
    </xf>
    <xf numFmtId="0" fontId="7" fillId="3" borderId="12" xfId="0" applyFont="1" applyFill="1" applyBorder="1" applyAlignment="1">
      <alignment horizontal="left" vertical="center" wrapText="1"/>
    </xf>
    <xf numFmtId="0" fontId="7" fillId="3" borderId="25" xfId="0" applyFont="1" applyFill="1" applyBorder="1" applyAlignment="1">
      <alignment horizontal="left" vertical="center" wrapText="1"/>
    </xf>
    <xf numFmtId="0" fontId="7" fillId="3" borderId="26" xfId="0" applyFont="1" applyFill="1" applyBorder="1" applyAlignment="1">
      <alignment horizontal="left" vertical="center" wrapText="1"/>
    </xf>
    <xf numFmtId="0" fontId="7" fillId="5" borderId="36" xfId="0" applyFont="1" applyFill="1" applyBorder="1" applyAlignment="1">
      <alignment horizontal="center" vertical="center" wrapText="1"/>
    </xf>
    <xf numFmtId="0" fontId="7" fillId="5" borderId="27" xfId="0" applyFont="1" applyFill="1" applyBorder="1" applyAlignment="1">
      <alignment horizontal="center" vertical="center" wrapText="1"/>
    </xf>
    <xf numFmtId="0" fontId="7" fillId="5" borderId="28" xfId="0" applyFont="1" applyFill="1" applyBorder="1" applyAlignment="1">
      <alignment horizontal="center" vertical="center" wrapText="1"/>
    </xf>
    <xf numFmtId="0" fontId="4" fillId="0" borderId="33" xfId="0" applyFont="1" applyBorder="1" applyAlignment="1">
      <alignment horizontal="center" vertical="center" textRotation="90" wrapText="1"/>
    </xf>
    <xf numFmtId="0" fontId="4" fillId="0" borderId="34" xfId="0" applyFont="1" applyBorder="1" applyAlignment="1">
      <alignment horizontal="center" vertical="center" textRotation="90" wrapText="1"/>
    </xf>
    <xf numFmtId="0" fontId="4" fillId="0" borderId="35" xfId="0" applyFont="1" applyBorder="1" applyAlignment="1">
      <alignment horizontal="center" vertical="center" textRotation="90" wrapText="1"/>
    </xf>
    <xf numFmtId="0" fontId="7" fillId="5" borderId="23" xfId="0" applyFont="1" applyFill="1" applyBorder="1" applyAlignment="1">
      <alignment horizontal="center" vertical="center" wrapText="1"/>
    </xf>
    <xf numFmtId="0" fontId="7" fillId="5" borderId="31"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8" fillId="4" borderId="30" xfId="0" applyFont="1" applyFill="1" applyBorder="1" applyAlignment="1">
      <alignment horizontal="center" vertical="center" wrapText="1"/>
    </xf>
    <xf numFmtId="0" fontId="9" fillId="0" borderId="15" xfId="2" applyFont="1" applyFill="1" applyBorder="1" applyAlignment="1">
      <alignment horizontal="center" vertical="center" wrapText="1"/>
    </xf>
    <xf numFmtId="0" fontId="9" fillId="0" borderId="6" xfId="2" applyFont="1" applyFill="1" applyBorder="1" applyAlignment="1">
      <alignment horizontal="center" vertical="center" wrapText="1"/>
    </xf>
    <xf numFmtId="0" fontId="8" fillId="4" borderId="21" xfId="0" applyFont="1" applyFill="1" applyBorder="1" applyAlignment="1">
      <alignment horizontal="center" vertical="center" wrapText="1"/>
    </xf>
    <xf numFmtId="0" fontId="8" fillId="4" borderId="27" xfId="0" applyFont="1" applyFill="1" applyBorder="1" applyAlignment="1">
      <alignment horizontal="center" vertical="center" wrapText="1"/>
    </xf>
    <xf numFmtId="0" fontId="8" fillId="4" borderId="28" xfId="0" applyFont="1" applyFill="1" applyBorder="1" applyAlignment="1">
      <alignment horizontal="center" vertical="center" wrapText="1"/>
    </xf>
    <xf numFmtId="0" fontId="9" fillId="0" borderId="6" xfId="0" applyFont="1" applyFill="1" applyBorder="1" applyAlignment="1">
      <alignment horizontal="center" vertical="center" wrapText="1"/>
    </xf>
    <xf numFmtId="49" fontId="4" fillId="0" borderId="6" xfId="0" applyNumberFormat="1" applyFont="1" applyBorder="1" applyAlignment="1">
      <alignment horizontal="left" vertical="center" wrapText="1"/>
    </xf>
    <xf numFmtId="49" fontId="9" fillId="0" borderId="6" xfId="0" applyNumberFormat="1" applyFont="1" applyBorder="1" applyAlignment="1">
      <alignment horizontal="left" wrapText="1"/>
    </xf>
    <xf numFmtId="0" fontId="11" fillId="6" borderId="6" xfId="4"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9" fillId="0" borderId="15" xfId="0" applyFont="1" applyFill="1" applyBorder="1" applyAlignment="1">
      <alignment horizontal="center" vertical="center" wrapText="1"/>
    </xf>
    <xf numFmtId="1" fontId="9" fillId="2" borderId="15" xfId="2" applyNumberFormat="1" applyFont="1" applyFill="1" applyBorder="1" applyAlignment="1">
      <alignment horizontal="center" vertical="center" wrapText="1"/>
    </xf>
    <xf numFmtId="164" fontId="4" fillId="2" borderId="15" xfId="1" applyNumberFormat="1" applyFont="1" applyFill="1" applyBorder="1" applyAlignment="1">
      <alignment horizontal="center" vertical="center" wrapText="1"/>
    </xf>
    <xf numFmtId="9" fontId="4" fillId="2" borderId="15" xfId="1" applyNumberFormat="1" applyFont="1" applyFill="1" applyBorder="1" applyAlignment="1">
      <alignment horizontal="center" vertical="center" wrapText="1"/>
    </xf>
    <xf numFmtId="1" fontId="9" fillId="2" borderId="6" xfId="2" applyNumberFormat="1" applyFont="1" applyFill="1" applyBorder="1" applyAlignment="1">
      <alignment horizontal="center" vertical="center" wrapText="1"/>
    </xf>
    <xf numFmtId="164" fontId="4" fillId="2" borderId="6" xfId="1" applyNumberFormat="1" applyFont="1" applyFill="1" applyBorder="1" applyAlignment="1">
      <alignment horizontal="center" vertical="center" wrapText="1"/>
    </xf>
    <xf numFmtId="9" fontId="4" fillId="2" borderId="6" xfId="1" applyNumberFormat="1" applyFont="1" applyFill="1" applyBorder="1" applyAlignment="1">
      <alignment horizontal="center" vertical="center" wrapText="1"/>
    </xf>
    <xf numFmtId="1" fontId="4" fillId="2" borderId="6" xfId="1" applyNumberFormat="1" applyFont="1" applyFill="1" applyBorder="1" applyAlignment="1">
      <alignment horizontal="center" vertical="center" wrapText="1"/>
    </xf>
    <xf numFmtId="9" fontId="4" fillId="2" borderId="6" xfId="1" applyFont="1" applyFill="1" applyBorder="1" applyAlignment="1">
      <alignment horizontal="center" vertical="center" wrapText="1"/>
    </xf>
    <xf numFmtId="9" fontId="4" fillId="2" borderId="6" xfId="0" applyNumberFormat="1" applyFont="1" applyFill="1" applyBorder="1" applyAlignment="1">
      <alignment horizontal="center" vertical="center" wrapText="1"/>
    </xf>
    <xf numFmtId="0" fontId="4" fillId="2" borderId="6" xfId="1" applyNumberFormat="1" applyFont="1" applyFill="1" applyBorder="1" applyAlignment="1">
      <alignment horizontal="center" vertical="center" wrapText="1"/>
    </xf>
    <xf numFmtId="9" fontId="12" fillId="7" borderId="6" xfId="0" applyNumberFormat="1" applyFont="1" applyFill="1" applyBorder="1" applyAlignment="1">
      <alignment horizontal="center" vertical="center" wrapText="1"/>
    </xf>
    <xf numFmtId="9" fontId="12" fillId="2" borderId="6" xfId="0" applyNumberFormat="1" applyFont="1" applyFill="1" applyBorder="1" applyAlignment="1">
      <alignment horizontal="center" vertical="center" wrapText="1"/>
    </xf>
    <xf numFmtId="9" fontId="4" fillId="2" borderId="6" xfId="1" applyFont="1" applyFill="1" applyBorder="1" applyAlignment="1">
      <alignment horizontal="center" vertical="center" wrapText="1"/>
    </xf>
    <xf numFmtId="1" fontId="12" fillId="2" borderId="6" xfId="0" applyNumberFormat="1" applyFont="1" applyFill="1" applyBorder="1" applyAlignment="1">
      <alignment horizontal="center" vertical="center" wrapText="1"/>
    </xf>
    <xf numFmtId="0" fontId="4" fillId="2" borderId="6" xfId="0" applyFont="1" applyFill="1" applyBorder="1" applyAlignment="1">
      <alignment horizontal="center" vertical="center" wrapText="1"/>
    </xf>
    <xf numFmtId="1" fontId="12" fillId="7" borderId="6" xfId="0" applyNumberFormat="1" applyFont="1" applyFill="1" applyBorder="1" applyAlignment="1">
      <alignment horizontal="center" vertical="center" wrapText="1"/>
    </xf>
    <xf numFmtId="9" fontId="12" fillId="7" borderId="6" xfId="0" applyNumberFormat="1" applyFont="1" applyFill="1" applyBorder="1" applyAlignment="1">
      <alignment horizontal="center" vertical="center" wrapText="1"/>
    </xf>
    <xf numFmtId="0" fontId="12" fillId="7" borderId="6" xfId="0" applyFont="1" applyFill="1" applyBorder="1" applyAlignment="1">
      <alignment horizontal="center" vertical="center" wrapText="1"/>
    </xf>
    <xf numFmtId="3" fontId="12" fillId="2" borderId="6" xfId="0" applyNumberFormat="1" applyFont="1" applyFill="1" applyBorder="1" applyAlignment="1">
      <alignment horizontal="center" vertical="center" wrapText="1"/>
    </xf>
    <xf numFmtId="1" fontId="4" fillId="7" borderId="6" xfId="0" applyNumberFormat="1" applyFont="1" applyFill="1" applyBorder="1" applyAlignment="1">
      <alignment horizontal="center" vertical="center" wrapText="1"/>
    </xf>
    <xf numFmtId="1" fontId="4" fillId="2" borderId="6" xfId="0" applyNumberFormat="1" applyFont="1" applyFill="1" applyBorder="1" applyAlignment="1">
      <alignment horizontal="center" vertical="center" wrapText="1"/>
    </xf>
    <xf numFmtId="9" fontId="4" fillId="7" borderId="6" xfId="0" applyNumberFormat="1" applyFont="1" applyFill="1" applyBorder="1" applyAlignment="1">
      <alignment horizontal="center" vertical="center" wrapText="1"/>
    </xf>
    <xf numFmtId="10" fontId="12" fillId="2" borderId="6" xfId="0" applyNumberFormat="1" applyFont="1" applyFill="1" applyBorder="1" applyAlignment="1">
      <alignment horizontal="center" vertical="center" wrapText="1"/>
    </xf>
    <xf numFmtId="0" fontId="12" fillId="2" borderId="6" xfId="0" applyFont="1" applyFill="1" applyBorder="1" applyAlignment="1">
      <alignment horizontal="center" vertical="center" wrapText="1"/>
    </xf>
    <xf numFmtId="10" fontId="9" fillId="2" borderId="6" xfId="0" applyNumberFormat="1" applyFont="1" applyFill="1" applyBorder="1" applyAlignment="1">
      <alignment horizontal="center" vertical="center" wrapText="1"/>
    </xf>
    <xf numFmtId="10" fontId="4" fillId="2" borderId="6" xfId="0" applyNumberFormat="1" applyFont="1" applyFill="1" applyBorder="1" applyAlignment="1">
      <alignment horizontal="center" vertical="center" wrapText="1"/>
    </xf>
    <xf numFmtId="9" fontId="4" fillId="7" borderId="19" xfId="0" applyNumberFormat="1" applyFont="1" applyFill="1" applyBorder="1" applyAlignment="1">
      <alignment horizontal="center" vertical="center" wrapText="1"/>
    </xf>
    <xf numFmtId="10" fontId="12" fillId="2" borderId="19" xfId="0" applyNumberFormat="1" applyFont="1" applyFill="1" applyBorder="1" applyAlignment="1">
      <alignment horizontal="center" vertical="center" wrapText="1"/>
    </xf>
    <xf numFmtId="0" fontId="4" fillId="2" borderId="19" xfId="0" applyFont="1" applyFill="1" applyBorder="1" applyAlignment="1">
      <alignment horizontal="center" vertical="center" wrapText="1"/>
    </xf>
    <xf numFmtId="9" fontId="4" fillId="2" borderId="19" xfId="1" applyFont="1" applyFill="1" applyBorder="1" applyAlignment="1">
      <alignment horizontal="center" vertical="center" wrapText="1"/>
    </xf>
  </cellXfs>
  <cellStyles count="6">
    <cellStyle name="Hipervínculo" xfId="4" builtinId="8"/>
    <cellStyle name="Moneda" xfId="5" builtinId="4"/>
    <cellStyle name="Moneda [0]" xfId="3" builtinId="7"/>
    <cellStyle name="Normal" xfId="0" builtinId="0"/>
    <cellStyle name="Normal 5" xfId="2" xr:uid="{0BB13301-879D-490E-B17A-D8DF0BA7E730}"/>
    <cellStyle name="Porcentaje"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1609725</xdr:colOff>
      <xdr:row>1</xdr:row>
      <xdr:rowOff>28575</xdr:rowOff>
    </xdr:from>
    <xdr:to>
      <xdr:col>3</xdr:col>
      <xdr:colOff>295275</xdr:colOff>
      <xdr:row>3</xdr:row>
      <xdr:rowOff>276225</xdr:rowOff>
    </xdr:to>
    <xdr:pic>
      <xdr:nvPicPr>
        <xdr:cNvPr id="2" name="Imagen 2">
          <a:extLst>
            <a:ext uri="{FF2B5EF4-FFF2-40B4-BE49-F238E27FC236}">
              <a16:creationId xmlns:a16="http://schemas.microsoft.com/office/drawing/2014/main" id="{852796B6-C075-481C-AC96-747B488AD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9725" y="228600"/>
          <a:ext cx="27241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rive.google.com/file/d/1T9neamsLKZ2PXftUg1PSPciGELwUbvHM/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87E1A-2D2B-477F-84E5-BA54339C477D}">
  <sheetPr>
    <pageSetUpPr fitToPage="1"/>
  </sheetPr>
  <dimension ref="B1:R85"/>
  <sheetViews>
    <sheetView showGridLines="0" tabSelected="1" zoomScale="60" zoomScaleNormal="60" workbookViewId="0">
      <pane ySplit="13" topLeftCell="A14" activePane="bottomLeft" state="frozen"/>
      <selection pane="bottomLeft" activeCell="K7" sqref="K7"/>
    </sheetView>
  </sheetViews>
  <sheetFormatPr baseColWidth="10" defaultRowHeight="20.25" x14ac:dyDescent="0.3"/>
  <cols>
    <col min="1" max="1" width="6.28515625" style="4" customWidth="1"/>
    <col min="2" max="2" width="28.140625" style="4" customWidth="1"/>
    <col min="3" max="4" width="32.42578125" style="4" customWidth="1"/>
    <col min="5" max="5" width="27.7109375" style="4" customWidth="1"/>
    <col min="6" max="6" width="11.42578125" style="4"/>
    <col min="7" max="7" width="15.7109375" style="4" customWidth="1"/>
    <col min="8" max="9" width="7.140625" style="4" customWidth="1"/>
    <col min="10" max="10" width="20.7109375" style="4" customWidth="1"/>
    <col min="11" max="11" width="13.28515625" style="2" customWidth="1"/>
    <col min="12" max="12" width="11.28515625" style="4" customWidth="1"/>
    <col min="13" max="13" width="7.140625" style="4" customWidth="1"/>
    <col min="14" max="14" width="13.42578125" style="4" customWidth="1"/>
    <col min="15" max="15" width="151.42578125" style="77" customWidth="1"/>
    <col min="16" max="16" width="18.7109375" style="4" hidden="1" customWidth="1"/>
    <col min="17" max="17" width="22.5703125" style="4" customWidth="1"/>
    <col min="18" max="18" width="32.42578125" style="4" customWidth="1"/>
    <col min="19" max="16384" width="11.42578125" style="4"/>
  </cols>
  <sheetData>
    <row r="1" spans="2:17" ht="21" thickBot="1" x14ac:dyDescent="0.35">
      <c r="B1" s="1"/>
      <c r="C1" s="1"/>
      <c r="D1" s="1"/>
      <c r="E1" s="1"/>
      <c r="F1" s="1"/>
      <c r="G1" s="1"/>
      <c r="H1" s="1"/>
      <c r="I1" s="1"/>
      <c r="J1" s="1"/>
      <c r="L1" s="1"/>
      <c r="M1" s="1"/>
      <c r="N1" s="1"/>
      <c r="O1" s="3"/>
      <c r="P1" s="1"/>
      <c r="Q1" s="1"/>
    </row>
    <row r="2" spans="2:17" ht="29.25" customHeight="1" x14ac:dyDescent="0.3">
      <c r="B2" s="94"/>
      <c r="C2" s="95"/>
      <c r="D2" s="95"/>
      <c r="E2" s="102" t="s">
        <v>21</v>
      </c>
      <c r="F2" s="103"/>
      <c r="G2" s="103"/>
      <c r="H2" s="103"/>
      <c r="I2" s="103"/>
      <c r="J2" s="103"/>
      <c r="K2" s="103"/>
      <c r="L2" s="103"/>
      <c r="M2" s="82" t="s">
        <v>23</v>
      </c>
      <c r="N2" s="83"/>
      <c r="O2" s="84"/>
      <c r="P2" s="5"/>
      <c r="Q2" s="1"/>
    </row>
    <row r="3" spans="2:17" ht="29.25" customHeight="1" x14ac:dyDescent="0.3">
      <c r="B3" s="96"/>
      <c r="C3" s="97"/>
      <c r="D3" s="97"/>
      <c r="E3" s="104"/>
      <c r="F3" s="105"/>
      <c r="G3" s="105"/>
      <c r="H3" s="105"/>
      <c r="I3" s="105"/>
      <c r="J3" s="105"/>
      <c r="K3" s="105"/>
      <c r="L3" s="105"/>
      <c r="M3" s="85" t="s">
        <v>24</v>
      </c>
      <c r="N3" s="86"/>
      <c r="O3" s="87"/>
      <c r="P3" s="5"/>
      <c r="Q3" s="1"/>
    </row>
    <row r="4" spans="2:17" ht="29.25" customHeight="1" thickBot="1" x14ac:dyDescent="0.35">
      <c r="B4" s="98"/>
      <c r="C4" s="99"/>
      <c r="D4" s="99"/>
      <c r="E4" s="106"/>
      <c r="F4" s="107"/>
      <c r="G4" s="107"/>
      <c r="H4" s="107"/>
      <c r="I4" s="107"/>
      <c r="J4" s="107"/>
      <c r="K4" s="107"/>
      <c r="L4" s="107"/>
      <c r="M4" s="88" t="s">
        <v>22</v>
      </c>
      <c r="N4" s="89"/>
      <c r="O4" s="90"/>
      <c r="P4" s="5"/>
      <c r="Q4" s="1"/>
    </row>
    <row r="5" spans="2:17" x14ac:dyDescent="0.3">
      <c r="B5" s="1"/>
      <c r="C5" s="1"/>
      <c r="D5" s="1"/>
      <c r="E5" s="1"/>
      <c r="F5" s="1"/>
      <c r="G5" s="1"/>
      <c r="H5" s="1"/>
      <c r="I5" s="1"/>
      <c r="J5" s="1"/>
      <c r="L5" s="1"/>
      <c r="M5" s="1"/>
      <c r="N5" s="1"/>
      <c r="O5" s="3"/>
      <c r="P5" s="1"/>
      <c r="Q5" s="1"/>
    </row>
    <row r="6" spans="2:17" x14ac:dyDescent="0.3">
      <c r="B6" s="114" t="s">
        <v>0</v>
      </c>
      <c r="C6" s="115"/>
      <c r="D6" s="110" t="s">
        <v>132</v>
      </c>
      <c r="E6" s="111"/>
      <c r="F6" s="111"/>
      <c r="G6" s="111"/>
      <c r="H6" s="6"/>
      <c r="I6" s="6"/>
      <c r="J6" s="7"/>
      <c r="K6" s="6"/>
      <c r="L6" s="7"/>
      <c r="M6" s="7"/>
      <c r="N6" s="7"/>
      <c r="O6" s="8"/>
      <c r="P6" s="7"/>
      <c r="Q6" s="7"/>
    </row>
    <row r="7" spans="2:17" x14ac:dyDescent="0.3">
      <c r="B7" s="114" t="s">
        <v>1</v>
      </c>
      <c r="C7" s="115"/>
      <c r="D7" s="110" t="s">
        <v>25</v>
      </c>
      <c r="E7" s="111"/>
      <c r="F7" s="111"/>
      <c r="G7" s="111"/>
      <c r="H7" s="6"/>
      <c r="I7" s="6"/>
      <c r="J7" s="7"/>
      <c r="K7" s="9"/>
      <c r="L7" s="7"/>
      <c r="M7" s="7"/>
      <c r="N7" s="7"/>
      <c r="O7" s="8"/>
      <c r="P7" s="7"/>
      <c r="Q7" s="7"/>
    </row>
    <row r="8" spans="2:17" x14ac:dyDescent="0.3">
      <c r="B8" s="114" t="s">
        <v>2</v>
      </c>
      <c r="C8" s="115"/>
      <c r="D8" s="112">
        <v>44211</v>
      </c>
      <c r="E8" s="113"/>
      <c r="F8" s="113"/>
      <c r="G8" s="113"/>
      <c r="H8" s="6"/>
      <c r="I8" s="6"/>
      <c r="J8" s="7"/>
      <c r="K8" s="6"/>
      <c r="L8" s="7"/>
      <c r="M8" s="7"/>
      <c r="N8" s="7"/>
      <c r="O8" s="8"/>
      <c r="P8" s="7"/>
      <c r="Q8" s="7"/>
    </row>
    <row r="9" spans="2:17" x14ac:dyDescent="0.3">
      <c r="B9" s="116" t="s">
        <v>3</v>
      </c>
      <c r="C9" s="117"/>
      <c r="D9" s="100" t="s">
        <v>4</v>
      </c>
      <c r="E9" s="10">
        <v>44013</v>
      </c>
      <c r="F9" s="100" t="s">
        <v>5</v>
      </c>
      <c r="G9" s="78">
        <v>44196</v>
      </c>
      <c r="H9" s="11"/>
      <c r="I9" s="11"/>
      <c r="J9" s="7"/>
      <c r="K9" s="6"/>
      <c r="L9" s="7"/>
      <c r="M9" s="7"/>
      <c r="N9" s="7"/>
      <c r="O9" s="8"/>
      <c r="P9" s="7"/>
      <c r="Q9" s="7"/>
    </row>
    <row r="10" spans="2:17" ht="40.5" x14ac:dyDescent="0.3">
      <c r="B10" s="118"/>
      <c r="C10" s="119"/>
      <c r="D10" s="101"/>
      <c r="E10" s="12" t="s">
        <v>6</v>
      </c>
      <c r="F10" s="101"/>
      <c r="G10" s="12" t="s">
        <v>6</v>
      </c>
      <c r="H10" s="6"/>
      <c r="I10" s="6"/>
      <c r="J10" s="7"/>
      <c r="K10" s="6"/>
      <c r="L10" s="7"/>
      <c r="M10" s="7"/>
      <c r="N10" s="7"/>
      <c r="O10" s="8"/>
      <c r="P10" s="7"/>
      <c r="Q10" s="7"/>
    </row>
    <row r="11" spans="2:17" ht="21" thickBot="1" x14ac:dyDescent="0.35">
      <c r="B11" s="7"/>
      <c r="C11" s="7"/>
      <c r="D11" s="7"/>
      <c r="E11" s="7"/>
      <c r="F11" s="7"/>
      <c r="G11" s="7"/>
      <c r="H11" s="7"/>
      <c r="I11" s="7"/>
      <c r="J11" s="7"/>
      <c r="K11" s="6"/>
      <c r="L11" s="7"/>
      <c r="M11" s="7"/>
      <c r="N11" s="7"/>
      <c r="O11" s="8"/>
      <c r="Q11" s="7"/>
    </row>
    <row r="12" spans="2:17" s="2" customFormat="1" ht="63.75" customHeight="1" x14ac:dyDescent="0.25">
      <c r="B12" s="128" t="s">
        <v>14</v>
      </c>
      <c r="C12" s="108" t="s">
        <v>17</v>
      </c>
      <c r="D12" s="108" t="s">
        <v>18</v>
      </c>
      <c r="E12" s="108" t="s">
        <v>15</v>
      </c>
      <c r="F12" s="108" t="s">
        <v>16</v>
      </c>
      <c r="G12" s="132" t="s">
        <v>7</v>
      </c>
      <c r="H12" s="133"/>
      <c r="I12" s="134"/>
      <c r="J12" s="80" t="s">
        <v>8</v>
      </c>
      <c r="K12" s="120" t="s">
        <v>9</v>
      </c>
      <c r="L12" s="121"/>
      <c r="M12" s="122"/>
      <c r="N12" s="126" t="s">
        <v>10</v>
      </c>
      <c r="O12" s="126" t="s">
        <v>13</v>
      </c>
      <c r="P12" s="126" t="s">
        <v>11</v>
      </c>
      <c r="Q12" s="91" t="s">
        <v>12</v>
      </c>
    </row>
    <row r="13" spans="2:17" s="2" customFormat="1" ht="63.75" customHeight="1" thickBot="1" x14ac:dyDescent="0.3">
      <c r="B13" s="129"/>
      <c r="C13" s="109"/>
      <c r="D13" s="109"/>
      <c r="E13" s="109"/>
      <c r="F13" s="109"/>
      <c r="G13" s="13" t="s">
        <v>133</v>
      </c>
      <c r="H13" s="13" t="s">
        <v>19</v>
      </c>
      <c r="I13" s="13" t="s">
        <v>20</v>
      </c>
      <c r="J13" s="81"/>
      <c r="K13" s="14">
        <v>2020</v>
      </c>
      <c r="L13" s="15" t="s">
        <v>19</v>
      </c>
      <c r="M13" s="15" t="s">
        <v>20</v>
      </c>
      <c r="N13" s="127"/>
      <c r="O13" s="127"/>
      <c r="P13" s="127"/>
      <c r="Q13" s="92"/>
    </row>
    <row r="14" spans="2:17" s="2" customFormat="1" ht="101.25" x14ac:dyDescent="0.25">
      <c r="B14" s="123" t="s">
        <v>26</v>
      </c>
      <c r="C14" s="141" t="s">
        <v>31</v>
      </c>
      <c r="D14" s="130" t="s">
        <v>32</v>
      </c>
      <c r="E14" s="16" t="s">
        <v>33</v>
      </c>
      <c r="F14" s="17" t="s">
        <v>84</v>
      </c>
      <c r="G14" s="18">
        <v>1</v>
      </c>
      <c r="H14" s="18"/>
      <c r="I14" s="18">
        <v>1</v>
      </c>
      <c r="J14" s="16" t="s">
        <v>85</v>
      </c>
      <c r="K14" s="142">
        <v>1</v>
      </c>
      <c r="L14" s="142"/>
      <c r="M14" s="143"/>
      <c r="N14" s="144">
        <f>+K14+L14</f>
        <v>1</v>
      </c>
      <c r="O14" s="19" t="s">
        <v>134</v>
      </c>
      <c r="P14" s="17"/>
      <c r="Q14" s="20"/>
    </row>
    <row r="15" spans="2:17" s="2" customFormat="1" ht="101.25" x14ac:dyDescent="0.25">
      <c r="B15" s="124"/>
      <c r="C15" s="135"/>
      <c r="D15" s="131"/>
      <c r="E15" s="21" t="s">
        <v>34</v>
      </c>
      <c r="F15" s="22" t="s">
        <v>84</v>
      </c>
      <c r="G15" s="23">
        <v>4</v>
      </c>
      <c r="H15" s="23"/>
      <c r="I15" s="23">
        <v>4</v>
      </c>
      <c r="J15" s="21" t="s">
        <v>85</v>
      </c>
      <c r="K15" s="145">
        <v>4</v>
      </c>
      <c r="L15" s="146"/>
      <c r="M15" s="146"/>
      <c r="N15" s="147">
        <f>+K15/G15</f>
        <v>1</v>
      </c>
      <c r="O15" s="25" t="s">
        <v>168</v>
      </c>
      <c r="P15" s="22"/>
      <c r="Q15" s="26"/>
    </row>
    <row r="16" spans="2:17" s="2" customFormat="1" ht="121.5" x14ac:dyDescent="0.25">
      <c r="B16" s="124"/>
      <c r="C16" s="135"/>
      <c r="D16" s="27" t="s">
        <v>35</v>
      </c>
      <c r="E16" s="27" t="s">
        <v>36</v>
      </c>
      <c r="F16" s="22" t="s">
        <v>84</v>
      </c>
      <c r="G16" s="23">
        <v>0</v>
      </c>
      <c r="H16" s="24"/>
      <c r="I16" s="30">
        <v>1</v>
      </c>
      <c r="J16" s="21" t="s">
        <v>85</v>
      </c>
      <c r="K16" s="148">
        <v>0</v>
      </c>
      <c r="L16" s="148">
        <v>0</v>
      </c>
      <c r="M16" s="148">
        <v>1</v>
      </c>
      <c r="N16" s="147">
        <f>+K16+L16</f>
        <v>0</v>
      </c>
      <c r="O16" s="25" t="s">
        <v>134</v>
      </c>
      <c r="P16" s="22"/>
      <c r="Q16" s="26"/>
    </row>
    <row r="17" spans="2:18" s="2" customFormat="1" ht="118.5" customHeight="1" x14ac:dyDescent="0.25">
      <c r="B17" s="124"/>
      <c r="C17" s="135"/>
      <c r="D17" s="131" t="s">
        <v>28</v>
      </c>
      <c r="E17" s="27" t="s">
        <v>29</v>
      </c>
      <c r="F17" s="22" t="s">
        <v>27</v>
      </c>
      <c r="G17" s="23">
        <v>150</v>
      </c>
      <c r="H17" s="29"/>
      <c r="I17" s="29"/>
      <c r="J17" s="21" t="s">
        <v>85</v>
      </c>
      <c r="K17" s="148">
        <v>150</v>
      </c>
      <c r="L17" s="148">
        <v>0</v>
      </c>
      <c r="M17" s="148">
        <v>247</v>
      </c>
      <c r="N17" s="149">
        <f>+K17/G17</f>
        <v>1</v>
      </c>
      <c r="O17" s="25" t="s">
        <v>161</v>
      </c>
      <c r="P17" s="31"/>
      <c r="Q17" s="32" t="s">
        <v>162</v>
      </c>
      <c r="R17" s="33"/>
    </row>
    <row r="18" spans="2:18" s="2" customFormat="1" ht="171" customHeight="1" x14ac:dyDescent="0.25">
      <c r="B18" s="124"/>
      <c r="C18" s="135"/>
      <c r="D18" s="131"/>
      <c r="E18" s="27" t="s">
        <v>30</v>
      </c>
      <c r="F18" s="22" t="s">
        <v>27</v>
      </c>
      <c r="G18" s="23">
        <v>180.4</v>
      </c>
      <c r="H18" s="35"/>
      <c r="I18" s="35"/>
      <c r="J18" s="21" t="s">
        <v>85</v>
      </c>
      <c r="K18" s="148"/>
      <c r="L18" s="146"/>
      <c r="M18" s="146"/>
      <c r="N18" s="149">
        <f>+K18+L18</f>
        <v>0</v>
      </c>
      <c r="O18" s="36" t="s">
        <v>163</v>
      </c>
      <c r="P18" s="31"/>
      <c r="Q18" s="26"/>
      <c r="R18" s="33"/>
    </row>
    <row r="19" spans="2:18" s="2" customFormat="1" ht="187.5" customHeight="1" x14ac:dyDescent="0.25">
      <c r="B19" s="124"/>
      <c r="C19" s="21" t="s">
        <v>37</v>
      </c>
      <c r="D19" s="27" t="s">
        <v>38</v>
      </c>
      <c r="E19" s="27" t="s">
        <v>39</v>
      </c>
      <c r="F19" s="22" t="s">
        <v>131</v>
      </c>
      <c r="G19" s="37">
        <v>0.4</v>
      </c>
      <c r="H19" s="38"/>
      <c r="I19" s="38"/>
      <c r="J19" s="39" t="s">
        <v>86</v>
      </c>
      <c r="K19" s="150"/>
      <c r="L19" s="150"/>
      <c r="M19" s="150"/>
      <c r="N19" s="149"/>
      <c r="O19" s="36" t="s">
        <v>167</v>
      </c>
      <c r="P19" s="40"/>
      <c r="Q19" s="26"/>
      <c r="R19" s="41"/>
    </row>
    <row r="20" spans="2:18" s="2" customFormat="1" ht="141.75" x14ac:dyDescent="0.25">
      <c r="B20" s="124"/>
      <c r="C20" s="21" t="s">
        <v>40</v>
      </c>
      <c r="D20" s="27" t="s">
        <v>41</v>
      </c>
      <c r="E20" s="21" t="s">
        <v>42</v>
      </c>
      <c r="F20" s="22" t="s">
        <v>27</v>
      </c>
      <c r="G20" s="27">
        <v>1</v>
      </c>
      <c r="H20" s="24"/>
      <c r="I20" s="24"/>
      <c r="J20" s="21" t="s">
        <v>87</v>
      </c>
      <c r="K20" s="148">
        <v>1</v>
      </c>
      <c r="L20" s="146"/>
      <c r="M20" s="146"/>
      <c r="N20" s="149">
        <f>+K20/G20</f>
        <v>1</v>
      </c>
      <c r="O20" s="36" t="s">
        <v>135</v>
      </c>
      <c r="P20" s="31"/>
      <c r="Q20" s="26"/>
    </row>
    <row r="21" spans="2:18" s="2" customFormat="1" ht="101.25" x14ac:dyDescent="0.25">
      <c r="B21" s="124"/>
      <c r="C21" s="21" t="s">
        <v>43</v>
      </c>
      <c r="D21" s="27" t="s">
        <v>44</v>
      </c>
      <c r="E21" s="21" t="s">
        <v>45</v>
      </c>
      <c r="F21" s="22" t="s">
        <v>84</v>
      </c>
      <c r="G21" s="21">
        <v>0</v>
      </c>
      <c r="H21" s="24"/>
      <c r="I21" s="24"/>
      <c r="J21" s="42" t="s">
        <v>85</v>
      </c>
      <c r="K21" s="148">
        <v>0</v>
      </c>
      <c r="L21" s="146"/>
      <c r="M21" s="146"/>
      <c r="N21" s="149">
        <v>0</v>
      </c>
      <c r="O21" s="43" t="s">
        <v>164</v>
      </c>
      <c r="P21" s="44"/>
      <c r="Q21" s="26"/>
    </row>
    <row r="22" spans="2:18" s="2" customFormat="1" ht="91.5" customHeight="1" x14ac:dyDescent="0.25">
      <c r="B22" s="124"/>
      <c r="C22" s="135" t="s">
        <v>46</v>
      </c>
      <c r="D22" s="21" t="s">
        <v>47</v>
      </c>
      <c r="E22" s="21" t="s">
        <v>48</v>
      </c>
      <c r="F22" s="22" t="s">
        <v>27</v>
      </c>
      <c r="G22" s="21">
        <v>50</v>
      </c>
      <c r="H22" s="24"/>
      <c r="I22" s="24"/>
      <c r="J22" s="42" t="s">
        <v>87</v>
      </c>
      <c r="K22" s="151">
        <v>78</v>
      </c>
      <c r="L22" s="148">
        <v>33</v>
      </c>
      <c r="M22" s="146"/>
      <c r="N22" s="149">
        <f>+K22/G22</f>
        <v>1.56</v>
      </c>
      <c r="O22" s="45" t="s">
        <v>136</v>
      </c>
      <c r="P22" s="46"/>
      <c r="Q22" s="26"/>
    </row>
    <row r="23" spans="2:18" s="2" customFormat="1" ht="101.25" x14ac:dyDescent="0.25">
      <c r="B23" s="124"/>
      <c r="C23" s="135"/>
      <c r="D23" s="21" t="s">
        <v>49</v>
      </c>
      <c r="E23" s="21" t="s">
        <v>50</v>
      </c>
      <c r="F23" s="22" t="s">
        <v>131</v>
      </c>
      <c r="G23" s="47">
        <v>0.1</v>
      </c>
      <c r="H23" s="24"/>
      <c r="I23" s="24"/>
      <c r="J23" s="21" t="s">
        <v>87</v>
      </c>
      <c r="K23" s="146">
        <v>0</v>
      </c>
      <c r="L23" s="146"/>
      <c r="M23" s="146"/>
      <c r="N23" s="149">
        <f>+K23/G23</f>
        <v>0</v>
      </c>
      <c r="O23" s="25" t="s">
        <v>165</v>
      </c>
      <c r="P23" s="48"/>
      <c r="Q23" s="26" t="s">
        <v>149</v>
      </c>
      <c r="R23" s="41"/>
    </row>
    <row r="24" spans="2:18" s="2" customFormat="1" ht="81" x14ac:dyDescent="0.25">
      <c r="B24" s="124"/>
      <c r="C24" s="135" t="s">
        <v>51</v>
      </c>
      <c r="D24" s="21" t="s">
        <v>52</v>
      </c>
      <c r="E24" s="21" t="s">
        <v>53</v>
      </c>
      <c r="F24" s="22" t="s">
        <v>131</v>
      </c>
      <c r="G24" s="47">
        <v>0.25</v>
      </c>
      <c r="H24" s="24"/>
      <c r="I24" s="24"/>
      <c r="J24" s="42" t="s">
        <v>87</v>
      </c>
      <c r="K24" s="152">
        <v>0.25</v>
      </c>
      <c r="L24" s="153">
        <v>0.5</v>
      </c>
      <c r="M24" s="146"/>
      <c r="N24" s="154">
        <f>+K24/G24</f>
        <v>1</v>
      </c>
      <c r="O24" s="93" t="s">
        <v>137</v>
      </c>
      <c r="P24" s="49"/>
      <c r="Q24" s="79"/>
    </row>
    <row r="25" spans="2:18" s="2" customFormat="1" ht="81" x14ac:dyDescent="0.25">
      <c r="B25" s="124"/>
      <c r="C25" s="135"/>
      <c r="D25" s="21" t="s">
        <v>54</v>
      </c>
      <c r="E25" s="21" t="s">
        <v>53</v>
      </c>
      <c r="F25" s="22" t="s">
        <v>131</v>
      </c>
      <c r="G25" s="47">
        <v>0.2</v>
      </c>
      <c r="H25" s="24"/>
      <c r="I25" s="24"/>
      <c r="J25" s="42" t="s">
        <v>87</v>
      </c>
      <c r="K25" s="152"/>
      <c r="L25" s="153"/>
      <c r="M25" s="150"/>
      <c r="N25" s="154"/>
      <c r="O25" s="93"/>
      <c r="P25" s="12"/>
      <c r="Q25" s="79"/>
    </row>
    <row r="26" spans="2:18" s="2" customFormat="1" ht="192" customHeight="1" x14ac:dyDescent="0.25">
      <c r="B26" s="124"/>
      <c r="C26" s="21" t="s">
        <v>55</v>
      </c>
      <c r="D26" s="21" t="s">
        <v>56</v>
      </c>
      <c r="E26" s="21" t="s">
        <v>57</v>
      </c>
      <c r="F26" s="22" t="s">
        <v>131</v>
      </c>
      <c r="G26" s="34">
        <v>2</v>
      </c>
      <c r="H26" s="22"/>
      <c r="I26" s="22"/>
      <c r="J26" s="21" t="s">
        <v>87</v>
      </c>
      <c r="K26" s="155">
        <v>6</v>
      </c>
      <c r="L26" s="153"/>
      <c r="M26" s="156"/>
      <c r="N26" s="149">
        <f>+K26/G26</f>
        <v>3</v>
      </c>
      <c r="O26" s="45" t="s">
        <v>138</v>
      </c>
      <c r="P26" s="50"/>
      <c r="Q26" s="26"/>
    </row>
    <row r="27" spans="2:18" s="2" customFormat="1" ht="103.5" customHeight="1" x14ac:dyDescent="0.25">
      <c r="B27" s="124"/>
      <c r="C27" s="21" t="s">
        <v>58</v>
      </c>
      <c r="D27" s="21" t="s">
        <v>59</v>
      </c>
      <c r="E27" s="21" t="s">
        <v>60</v>
      </c>
      <c r="F27" s="22" t="s">
        <v>131</v>
      </c>
      <c r="G27" s="51">
        <v>55.000000000000007</v>
      </c>
      <c r="H27" s="29"/>
      <c r="I27" s="29"/>
      <c r="J27" s="21" t="s">
        <v>87</v>
      </c>
      <c r="K27" s="155">
        <v>55</v>
      </c>
      <c r="L27" s="153">
        <v>0.4</v>
      </c>
      <c r="M27" s="156"/>
      <c r="N27" s="149">
        <f>+K27/G27</f>
        <v>0.99999999999999989</v>
      </c>
      <c r="O27" s="36" t="s">
        <v>139</v>
      </c>
      <c r="P27" s="52"/>
      <c r="Q27" s="26"/>
    </row>
    <row r="28" spans="2:18" s="2" customFormat="1" ht="167.25" customHeight="1" x14ac:dyDescent="0.25">
      <c r="B28" s="124"/>
      <c r="C28" s="21" t="s">
        <v>61</v>
      </c>
      <c r="D28" s="27" t="s">
        <v>62</v>
      </c>
      <c r="E28" s="21" t="s">
        <v>63</v>
      </c>
      <c r="F28" s="22" t="s">
        <v>131</v>
      </c>
      <c r="G28" s="21">
        <v>121</v>
      </c>
      <c r="H28" s="12"/>
      <c r="I28" s="12"/>
      <c r="J28" s="42" t="s">
        <v>88</v>
      </c>
      <c r="K28" s="157"/>
      <c r="L28" s="153"/>
      <c r="M28" s="156"/>
      <c r="N28" s="149">
        <f>+K28/G28</f>
        <v>0</v>
      </c>
      <c r="O28" s="43" t="s">
        <v>141</v>
      </c>
      <c r="P28" s="53"/>
      <c r="Q28" s="54"/>
    </row>
    <row r="29" spans="2:18" s="33" customFormat="1" ht="162" x14ac:dyDescent="0.25">
      <c r="B29" s="124"/>
      <c r="C29" s="21" t="s">
        <v>64</v>
      </c>
      <c r="D29" s="27" t="s">
        <v>65</v>
      </c>
      <c r="E29" s="21" t="s">
        <v>66</v>
      </c>
      <c r="F29" s="22" t="s">
        <v>84</v>
      </c>
      <c r="G29" s="34">
        <v>98.7</v>
      </c>
      <c r="H29" s="22"/>
      <c r="I29" s="22"/>
      <c r="J29" s="21" t="s">
        <v>89</v>
      </c>
      <c r="K29" s="156">
        <v>69</v>
      </c>
      <c r="L29" s="156"/>
      <c r="M29" s="156"/>
      <c r="N29" s="149">
        <f>+K29/G29</f>
        <v>0.69908814589665647</v>
      </c>
      <c r="O29" s="36" t="s">
        <v>140</v>
      </c>
      <c r="P29" s="55"/>
      <c r="Q29" s="26"/>
    </row>
    <row r="30" spans="2:18" s="2" customFormat="1" ht="101.25" x14ac:dyDescent="0.25">
      <c r="B30" s="124"/>
      <c r="C30" s="21" t="s">
        <v>67</v>
      </c>
      <c r="D30" s="27" t="s">
        <v>68</v>
      </c>
      <c r="E30" s="21" t="s">
        <v>69</v>
      </c>
      <c r="F30" s="22" t="s">
        <v>27</v>
      </c>
      <c r="G30" s="47">
        <v>0.25</v>
      </c>
      <c r="H30" s="12"/>
      <c r="I30" s="12"/>
      <c r="J30" s="42" t="s">
        <v>89</v>
      </c>
      <c r="K30" s="158">
        <v>0.25</v>
      </c>
      <c r="L30" s="153">
        <v>0.2</v>
      </c>
      <c r="M30" s="156"/>
      <c r="N30" s="149">
        <f>+K30/G30</f>
        <v>1</v>
      </c>
      <c r="O30" s="43" t="s">
        <v>142</v>
      </c>
      <c r="P30" s="56"/>
      <c r="Q30" s="54"/>
    </row>
    <row r="31" spans="2:18" s="33" customFormat="1" ht="101.25" x14ac:dyDescent="0.25">
      <c r="B31" s="124"/>
      <c r="C31" s="21" t="s">
        <v>70</v>
      </c>
      <c r="D31" s="27" t="s">
        <v>71</v>
      </c>
      <c r="E31" s="21" t="s">
        <v>72</v>
      </c>
      <c r="F31" s="22" t="s">
        <v>27</v>
      </c>
      <c r="G31" s="47">
        <v>0.05</v>
      </c>
      <c r="H31" s="22"/>
      <c r="I31" s="22"/>
      <c r="J31" s="21" t="s">
        <v>88</v>
      </c>
      <c r="K31" s="153">
        <v>0</v>
      </c>
      <c r="L31" s="153"/>
      <c r="M31" s="156"/>
      <c r="N31" s="149">
        <v>0</v>
      </c>
      <c r="O31" s="36" t="s">
        <v>166</v>
      </c>
      <c r="P31" s="22"/>
      <c r="Q31" s="26" t="s">
        <v>143</v>
      </c>
    </row>
    <row r="32" spans="2:18" s="2" customFormat="1" ht="177" customHeight="1" x14ac:dyDescent="0.25">
      <c r="B32" s="124"/>
      <c r="C32" s="135" t="s">
        <v>73</v>
      </c>
      <c r="D32" s="27" t="s">
        <v>74</v>
      </c>
      <c r="E32" s="21" t="s">
        <v>75</v>
      </c>
      <c r="F32" s="22" t="s">
        <v>84</v>
      </c>
      <c r="G32" s="23">
        <v>1</v>
      </c>
      <c r="H32" s="12"/>
      <c r="I32" s="12"/>
      <c r="J32" s="42" t="s">
        <v>90</v>
      </c>
      <c r="K32" s="157">
        <v>1</v>
      </c>
      <c r="L32" s="153">
        <v>1</v>
      </c>
      <c r="M32" s="156"/>
      <c r="N32" s="149">
        <f t="shared" ref="N32:N39" si="0">+K32/G32</f>
        <v>1</v>
      </c>
      <c r="O32" s="43" t="s">
        <v>144</v>
      </c>
      <c r="P32" s="57"/>
      <c r="Q32" s="54"/>
    </row>
    <row r="33" spans="2:18" s="2" customFormat="1" ht="101.25" x14ac:dyDescent="0.25">
      <c r="B33" s="124"/>
      <c r="C33" s="135"/>
      <c r="D33" s="27" t="s">
        <v>76</v>
      </c>
      <c r="E33" s="21" t="s">
        <v>77</v>
      </c>
      <c r="F33" s="22" t="s">
        <v>27</v>
      </c>
      <c r="G33" s="23">
        <v>8</v>
      </c>
      <c r="H33" s="12"/>
      <c r="I33" s="12"/>
      <c r="J33" s="42" t="s">
        <v>90</v>
      </c>
      <c r="K33" s="159">
        <v>8</v>
      </c>
      <c r="L33" s="160">
        <v>12</v>
      </c>
      <c r="M33" s="156"/>
      <c r="N33" s="149">
        <f t="shared" si="0"/>
        <v>1</v>
      </c>
      <c r="O33" s="45" t="s">
        <v>145</v>
      </c>
      <c r="P33" s="57"/>
      <c r="Q33" s="54"/>
    </row>
    <row r="34" spans="2:18" s="2" customFormat="1" ht="97.5" customHeight="1" x14ac:dyDescent="0.25">
      <c r="B34" s="124"/>
      <c r="C34" s="21" t="s">
        <v>78</v>
      </c>
      <c r="D34" s="21" t="s">
        <v>79</v>
      </c>
      <c r="E34" s="27" t="s">
        <v>80</v>
      </c>
      <c r="F34" s="22" t="s">
        <v>84</v>
      </c>
      <c r="G34" s="23">
        <v>1</v>
      </c>
      <c r="H34" s="12"/>
      <c r="I34" s="12"/>
      <c r="J34" s="42" t="s">
        <v>90</v>
      </c>
      <c r="K34" s="161">
        <v>1</v>
      </c>
      <c r="L34" s="162">
        <v>3</v>
      </c>
      <c r="M34" s="156"/>
      <c r="N34" s="149">
        <f t="shared" si="0"/>
        <v>1</v>
      </c>
      <c r="O34" s="45" t="s">
        <v>146</v>
      </c>
      <c r="P34" s="57"/>
      <c r="Q34" s="54"/>
    </row>
    <row r="35" spans="2:18" s="2" customFormat="1" ht="101.25" x14ac:dyDescent="0.25">
      <c r="B35" s="124"/>
      <c r="C35" s="21" t="s">
        <v>81</v>
      </c>
      <c r="D35" s="27" t="s">
        <v>82</v>
      </c>
      <c r="E35" s="27" t="s">
        <v>83</v>
      </c>
      <c r="F35" s="22" t="s">
        <v>131</v>
      </c>
      <c r="G35" s="37">
        <v>0.7</v>
      </c>
      <c r="H35" s="12"/>
      <c r="I35" s="12"/>
      <c r="J35" s="42" t="s">
        <v>85</v>
      </c>
      <c r="K35" s="163">
        <v>0.7</v>
      </c>
      <c r="L35" s="150">
        <v>0.9</v>
      </c>
      <c r="M35" s="156"/>
      <c r="N35" s="149">
        <f t="shared" si="0"/>
        <v>1</v>
      </c>
      <c r="O35" s="58" t="s">
        <v>147</v>
      </c>
      <c r="P35" s="12"/>
      <c r="Q35" s="59"/>
    </row>
    <row r="36" spans="2:18" s="2" customFormat="1" ht="142.5" customHeight="1" x14ac:dyDescent="0.25">
      <c r="B36" s="124"/>
      <c r="C36" s="140" t="s">
        <v>91</v>
      </c>
      <c r="D36" s="22" t="s">
        <v>92</v>
      </c>
      <c r="E36" s="22" t="s">
        <v>93</v>
      </c>
      <c r="F36" s="22" t="s">
        <v>27</v>
      </c>
      <c r="G36" s="60">
        <v>0.3</v>
      </c>
      <c r="H36" s="22"/>
      <c r="I36" s="22"/>
      <c r="J36" s="22" t="s">
        <v>124</v>
      </c>
      <c r="K36" s="153">
        <v>0.4</v>
      </c>
      <c r="L36" s="164"/>
      <c r="M36" s="156"/>
      <c r="N36" s="149">
        <f t="shared" si="0"/>
        <v>1.3333333333333335</v>
      </c>
      <c r="O36" s="45" t="s">
        <v>150</v>
      </c>
      <c r="P36" s="49"/>
      <c r="Q36" s="54"/>
    </row>
    <row r="37" spans="2:18" s="33" customFormat="1" ht="121.5" x14ac:dyDescent="0.25">
      <c r="B37" s="124"/>
      <c r="C37" s="140"/>
      <c r="D37" s="61" t="s">
        <v>94</v>
      </c>
      <c r="E37" s="61" t="s">
        <v>93</v>
      </c>
      <c r="F37" s="22" t="s">
        <v>131</v>
      </c>
      <c r="G37" s="60">
        <v>0.6</v>
      </c>
      <c r="H37" s="22"/>
      <c r="I37" s="22"/>
      <c r="J37" s="22" t="s">
        <v>124</v>
      </c>
      <c r="K37" s="153">
        <v>0.1</v>
      </c>
      <c r="L37" s="153"/>
      <c r="M37" s="156"/>
      <c r="N37" s="149">
        <f t="shared" si="0"/>
        <v>0.16666666666666669</v>
      </c>
      <c r="O37" s="36" t="s">
        <v>151</v>
      </c>
      <c r="P37" s="31"/>
      <c r="Q37" s="26"/>
    </row>
    <row r="38" spans="2:18" s="2" customFormat="1" ht="162" x14ac:dyDescent="0.25">
      <c r="B38" s="124"/>
      <c r="C38" s="140"/>
      <c r="D38" s="61" t="s">
        <v>95</v>
      </c>
      <c r="E38" s="61" t="s">
        <v>96</v>
      </c>
      <c r="F38" s="22" t="s">
        <v>84</v>
      </c>
      <c r="G38" s="62">
        <v>4</v>
      </c>
      <c r="H38" s="12"/>
      <c r="I38" s="12"/>
      <c r="J38" s="12" t="s">
        <v>125</v>
      </c>
      <c r="K38" s="159">
        <v>2</v>
      </c>
      <c r="L38" s="165"/>
      <c r="M38" s="156"/>
      <c r="N38" s="149">
        <f t="shared" si="0"/>
        <v>0.5</v>
      </c>
      <c r="O38" s="43" t="s">
        <v>152</v>
      </c>
      <c r="P38" s="64"/>
      <c r="Q38" s="54"/>
    </row>
    <row r="39" spans="2:18" s="2" customFormat="1" ht="162" x14ac:dyDescent="0.25">
      <c r="B39" s="124"/>
      <c r="C39" s="140"/>
      <c r="D39" s="22" t="s">
        <v>97</v>
      </c>
      <c r="E39" s="22" t="s">
        <v>98</v>
      </c>
      <c r="F39" s="22" t="s">
        <v>27</v>
      </c>
      <c r="G39" s="22">
        <v>30</v>
      </c>
      <c r="H39" s="22"/>
      <c r="I39" s="22"/>
      <c r="J39" s="22" t="s">
        <v>125</v>
      </c>
      <c r="K39" s="159">
        <v>29</v>
      </c>
      <c r="L39" s="165"/>
      <c r="M39" s="156"/>
      <c r="N39" s="149">
        <f t="shared" si="0"/>
        <v>0.96666666666666667</v>
      </c>
      <c r="O39" s="43" t="s">
        <v>153</v>
      </c>
      <c r="P39" s="65"/>
      <c r="Q39" s="54"/>
    </row>
    <row r="40" spans="2:18" s="2" customFormat="1" ht="162" x14ac:dyDescent="0.25">
      <c r="B40" s="124"/>
      <c r="C40" s="140"/>
      <c r="D40" s="22" t="s">
        <v>99</v>
      </c>
      <c r="E40" s="22" t="s">
        <v>100</v>
      </c>
      <c r="F40" s="22" t="s">
        <v>27</v>
      </c>
      <c r="G40" s="28">
        <v>0</v>
      </c>
      <c r="H40" s="22"/>
      <c r="I40" s="22"/>
      <c r="J40" s="22" t="s">
        <v>125</v>
      </c>
      <c r="K40" s="156">
        <v>0</v>
      </c>
      <c r="L40" s="156"/>
      <c r="M40" s="156"/>
      <c r="N40" s="149">
        <v>0</v>
      </c>
      <c r="O40" s="25"/>
      <c r="P40" s="22"/>
      <c r="Q40" s="26" t="s">
        <v>148</v>
      </c>
    </row>
    <row r="41" spans="2:18" s="2" customFormat="1" ht="162" x14ac:dyDescent="0.25">
      <c r="B41" s="124"/>
      <c r="C41" s="140"/>
      <c r="D41" s="22" t="s">
        <v>101</v>
      </c>
      <c r="E41" s="22" t="s">
        <v>102</v>
      </c>
      <c r="F41" s="22" t="s">
        <v>27</v>
      </c>
      <c r="G41" s="22">
        <v>0</v>
      </c>
      <c r="H41" s="22"/>
      <c r="I41" s="22"/>
      <c r="J41" s="22" t="s">
        <v>125</v>
      </c>
      <c r="K41" s="156">
        <v>0</v>
      </c>
      <c r="L41" s="156"/>
      <c r="M41" s="156"/>
      <c r="N41" s="149">
        <v>0</v>
      </c>
      <c r="O41" s="25"/>
      <c r="P41" s="22"/>
      <c r="Q41" s="26" t="s">
        <v>148</v>
      </c>
    </row>
    <row r="42" spans="2:18" s="2" customFormat="1" ht="141.75" x14ac:dyDescent="0.25">
      <c r="B42" s="124"/>
      <c r="C42" s="140" t="s">
        <v>103</v>
      </c>
      <c r="D42" s="27" t="s">
        <v>104</v>
      </c>
      <c r="E42" s="22" t="s">
        <v>105</v>
      </c>
      <c r="F42" s="22" t="s">
        <v>84</v>
      </c>
      <c r="G42" s="66">
        <v>0</v>
      </c>
      <c r="H42" s="22"/>
      <c r="I42" s="22"/>
      <c r="J42" s="52" t="s">
        <v>126</v>
      </c>
      <c r="K42" s="165">
        <v>0</v>
      </c>
      <c r="L42" s="165"/>
      <c r="M42" s="156"/>
      <c r="N42" s="149">
        <v>0</v>
      </c>
      <c r="O42" s="136"/>
      <c r="P42" s="138"/>
      <c r="Q42" s="79" t="s">
        <v>148</v>
      </c>
      <c r="R42" s="33"/>
    </row>
    <row r="43" spans="2:18" s="2" customFormat="1" ht="81" x14ac:dyDescent="0.25">
      <c r="B43" s="124"/>
      <c r="C43" s="140"/>
      <c r="D43" s="27" t="s">
        <v>106</v>
      </c>
      <c r="E43" s="22" t="s">
        <v>107</v>
      </c>
      <c r="F43" s="22" t="s">
        <v>84</v>
      </c>
      <c r="G43" s="37">
        <v>0</v>
      </c>
      <c r="H43" s="12"/>
      <c r="I43" s="12"/>
      <c r="J43" s="63" t="s">
        <v>127</v>
      </c>
      <c r="K43" s="159">
        <v>0</v>
      </c>
      <c r="L43" s="153"/>
      <c r="M43" s="156"/>
      <c r="N43" s="149">
        <v>0</v>
      </c>
      <c r="O43" s="137"/>
      <c r="P43" s="139"/>
      <c r="Q43" s="79"/>
    </row>
    <row r="44" spans="2:18" s="2" customFormat="1" ht="333" customHeight="1" x14ac:dyDescent="0.25">
      <c r="B44" s="124"/>
      <c r="C44" s="140"/>
      <c r="D44" s="22" t="s">
        <v>108</v>
      </c>
      <c r="E44" s="22" t="s">
        <v>109</v>
      </c>
      <c r="F44" s="12" t="s">
        <v>84</v>
      </c>
      <c r="G44" s="29">
        <v>0.25</v>
      </c>
      <c r="H44" s="12"/>
      <c r="I44" s="12"/>
      <c r="J44" s="12"/>
      <c r="K44" s="150">
        <v>0.25</v>
      </c>
      <c r="L44" s="156"/>
      <c r="M44" s="156"/>
      <c r="N44" s="149">
        <f>+K44/G44</f>
        <v>1</v>
      </c>
      <c r="O44" s="67" t="s">
        <v>160</v>
      </c>
      <c r="P44" s="12"/>
      <c r="Q44" s="54"/>
    </row>
    <row r="45" spans="2:18" s="2" customFormat="1" ht="141.75" x14ac:dyDescent="0.25">
      <c r="B45" s="124"/>
      <c r="C45" s="140"/>
      <c r="D45" s="22" t="s">
        <v>110</v>
      </c>
      <c r="E45" s="22" t="s">
        <v>111</v>
      </c>
      <c r="F45" s="22" t="s">
        <v>84</v>
      </c>
      <c r="G45" s="29">
        <v>0.75</v>
      </c>
      <c r="H45" s="22"/>
      <c r="I45" s="22"/>
      <c r="J45" s="52" t="s">
        <v>127</v>
      </c>
      <c r="K45" s="166">
        <v>0.80400000000000005</v>
      </c>
      <c r="L45" s="166"/>
      <c r="M45" s="156"/>
      <c r="N45" s="149">
        <f>+K45/G45</f>
        <v>1.0720000000000001</v>
      </c>
      <c r="O45" s="43" t="s">
        <v>159</v>
      </c>
      <c r="P45" s="44"/>
      <c r="Q45" s="54"/>
    </row>
    <row r="46" spans="2:18" s="2" customFormat="1" ht="121.5" x14ac:dyDescent="0.25">
      <c r="B46" s="124"/>
      <c r="C46" s="140" t="s">
        <v>112</v>
      </c>
      <c r="D46" s="22" t="s">
        <v>113</v>
      </c>
      <c r="E46" s="22" t="s">
        <v>53</v>
      </c>
      <c r="F46" s="22" t="s">
        <v>84</v>
      </c>
      <c r="G46" s="29">
        <v>0.4</v>
      </c>
      <c r="H46" s="12"/>
      <c r="I46" s="12"/>
      <c r="J46" s="63" t="s">
        <v>128</v>
      </c>
      <c r="K46" s="150">
        <v>0.4</v>
      </c>
      <c r="L46" s="167"/>
      <c r="M46" s="156"/>
      <c r="N46" s="149">
        <f>+K46/G46</f>
        <v>1</v>
      </c>
      <c r="O46" s="67" t="s">
        <v>158</v>
      </c>
      <c r="P46" s="68"/>
      <c r="Q46" s="59"/>
    </row>
    <row r="47" spans="2:18" s="2" customFormat="1" ht="141.75" x14ac:dyDescent="0.25">
      <c r="B47" s="124"/>
      <c r="C47" s="140"/>
      <c r="D47" s="22" t="s">
        <v>114</v>
      </c>
      <c r="E47" s="22" t="s">
        <v>53</v>
      </c>
      <c r="F47" s="22" t="s">
        <v>84</v>
      </c>
      <c r="G47" s="29">
        <v>0.8</v>
      </c>
      <c r="H47" s="12"/>
      <c r="I47" s="12"/>
      <c r="J47" s="12"/>
      <c r="K47" s="150">
        <v>0.8</v>
      </c>
      <c r="L47" s="156"/>
      <c r="M47" s="156"/>
      <c r="N47" s="149">
        <f>+K47/G47</f>
        <v>1</v>
      </c>
      <c r="O47" s="67" t="s">
        <v>157</v>
      </c>
      <c r="P47" s="12"/>
      <c r="Q47" s="54"/>
    </row>
    <row r="48" spans="2:18" s="33" customFormat="1" ht="121.5" x14ac:dyDescent="0.25">
      <c r="B48" s="124"/>
      <c r="C48" s="22" t="s">
        <v>115</v>
      </c>
      <c r="D48" s="61" t="s">
        <v>116</v>
      </c>
      <c r="E48" s="61" t="s">
        <v>117</v>
      </c>
      <c r="F48" s="22" t="s">
        <v>84</v>
      </c>
      <c r="G48" s="62">
        <v>0</v>
      </c>
      <c r="H48" s="22"/>
      <c r="I48" s="22"/>
      <c r="J48" s="12" t="s">
        <v>130</v>
      </c>
      <c r="K48" s="156">
        <v>0</v>
      </c>
      <c r="L48" s="156"/>
      <c r="M48" s="156"/>
      <c r="N48" s="149">
        <v>0</v>
      </c>
      <c r="O48" s="25"/>
      <c r="P48" s="22"/>
      <c r="Q48" s="26" t="s">
        <v>148</v>
      </c>
    </row>
    <row r="49" spans="2:17" s="2" customFormat="1" ht="57.75" customHeight="1" x14ac:dyDescent="0.25">
      <c r="B49" s="124"/>
      <c r="C49" s="22" t="s">
        <v>118</v>
      </c>
      <c r="D49" s="61" t="s">
        <v>119</v>
      </c>
      <c r="E49" s="61" t="s">
        <v>120</v>
      </c>
      <c r="F49" s="22" t="s">
        <v>84</v>
      </c>
      <c r="G49" s="61">
        <v>100</v>
      </c>
      <c r="H49" s="12"/>
      <c r="I49" s="12"/>
      <c r="J49" s="12" t="s">
        <v>156</v>
      </c>
      <c r="K49" s="156">
        <v>100</v>
      </c>
      <c r="L49" s="156">
        <v>0</v>
      </c>
      <c r="M49" s="156">
        <v>100</v>
      </c>
      <c r="N49" s="149">
        <v>1</v>
      </c>
      <c r="O49" s="67" t="s">
        <v>155</v>
      </c>
      <c r="P49" s="12"/>
      <c r="Q49" s="54"/>
    </row>
    <row r="50" spans="2:17" s="2" customFormat="1" ht="102" thickBot="1" x14ac:dyDescent="0.3">
      <c r="B50" s="125"/>
      <c r="C50" s="69" t="s">
        <v>121</v>
      </c>
      <c r="D50" s="70" t="s">
        <v>122</v>
      </c>
      <c r="E50" s="70" t="s">
        <v>123</v>
      </c>
      <c r="F50" s="69" t="s">
        <v>84</v>
      </c>
      <c r="G50" s="71">
        <v>0.1</v>
      </c>
      <c r="H50" s="72"/>
      <c r="I50" s="72"/>
      <c r="J50" s="73" t="s">
        <v>129</v>
      </c>
      <c r="K50" s="168">
        <v>0.1</v>
      </c>
      <c r="L50" s="169"/>
      <c r="M50" s="170"/>
      <c r="N50" s="171">
        <f>+K50/G50</f>
        <v>1</v>
      </c>
      <c r="O50" s="74" t="s">
        <v>154</v>
      </c>
      <c r="P50" s="75"/>
      <c r="Q50" s="76"/>
    </row>
    <row r="51" spans="2:17" s="2" customFormat="1" x14ac:dyDescent="0.25">
      <c r="O51" s="3"/>
    </row>
    <row r="52" spans="2:17" s="2" customFormat="1" x14ac:dyDescent="0.25">
      <c r="O52" s="3"/>
    </row>
    <row r="53" spans="2:17" s="2" customFormat="1" x14ac:dyDescent="0.25">
      <c r="O53" s="3"/>
    </row>
    <row r="54" spans="2:17" s="2" customFormat="1" x14ac:dyDescent="0.25">
      <c r="O54" s="3"/>
    </row>
    <row r="55" spans="2:17" s="2" customFormat="1" x14ac:dyDescent="0.25">
      <c r="O55" s="3"/>
    </row>
    <row r="56" spans="2:17" s="2" customFormat="1" x14ac:dyDescent="0.25">
      <c r="O56" s="3"/>
    </row>
    <row r="57" spans="2:17" s="2" customFormat="1" x14ac:dyDescent="0.25">
      <c r="O57" s="3"/>
    </row>
    <row r="58" spans="2:17" s="2" customFormat="1" x14ac:dyDescent="0.25">
      <c r="O58" s="3"/>
    </row>
    <row r="59" spans="2:17" s="2" customFormat="1" x14ac:dyDescent="0.25">
      <c r="O59" s="3"/>
    </row>
    <row r="60" spans="2:17" s="2" customFormat="1" x14ac:dyDescent="0.25">
      <c r="O60" s="3"/>
    </row>
    <row r="61" spans="2:17" s="2" customFormat="1" x14ac:dyDescent="0.25">
      <c r="O61" s="3"/>
    </row>
    <row r="62" spans="2:17" s="2" customFormat="1" x14ac:dyDescent="0.25">
      <c r="O62" s="3"/>
    </row>
    <row r="63" spans="2:17" s="2" customFormat="1" x14ac:dyDescent="0.25">
      <c r="O63" s="3"/>
    </row>
    <row r="64" spans="2:17" s="2" customFormat="1" x14ac:dyDescent="0.25">
      <c r="O64" s="3"/>
    </row>
    <row r="65" spans="15:15" s="2" customFormat="1" x14ac:dyDescent="0.25">
      <c r="O65" s="3"/>
    </row>
    <row r="66" spans="15:15" s="2" customFormat="1" x14ac:dyDescent="0.25">
      <c r="O66" s="3"/>
    </row>
    <row r="67" spans="15:15" s="2" customFormat="1" x14ac:dyDescent="0.25">
      <c r="O67" s="3"/>
    </row>
    <row r="68" spans="15:15" s="2" customFormat="1" x14ac:dyDescent="0.25">
      <c r="O68" s="3"/>
    </row>
    <row r="69" spans="15:15" s="2" customFormat="1" x14ac:dyDescent="0.25">
      <c r="O69" s="3"/>
    </row>
    <row r="70" spans="15:15" s="2" customFormat="1" x14ac:dyDescent="0.25">
      <c r="O70" s="3"/>
    </row>
    <row r="71" spans="15:15" s="2" customFormat="1" x14ac:dyDescent="0.25">
      <c r="O71" s="3"/>
    </row>
    <row r="72" spans="15:15" s="2" customFormat="1" x14ac:dyDescent="0.25">
      <c r="O72" s="3"/>
    </row>
    <row r="73" spans="15:15" s="2" customFormat="1" x14ac:dyDescent="0.25">
      <c r="O73" s="3"/>
    </row>
    <row r="74" spans="15:15" s="2" customFormat="1" x14ac:dyDescent="0.25">
      <c r="O74" s="3"/>
    </row>
    <row r="75" spans="15:15" s="2" customFormat="1" x14ac:dyDescent="0.25">
      <c r="O75" s="3"/>
    </row>
    <row r="76" spans="15:15" s="2" customFormat="1" x14ac:dyDescent="0.25">
      <c r="O76" s="3"/>
    </row>
    <row r="77" spans="15:15" s="2" customFormat="1" x14ac:dyDescent="0.25">
      <c r="O77" s="3"/>
    </row>
    <row r="78" spans="15:15" s="2" customFormat="1" x14ac:dyDescent="0.25">
      <c r="O78" s="3"/>
    </row>
    <row r="79" spans="15:15" s="2" customFormat="1" x14ac:dyDescent="0.25">
      <c r="O79" s="3"/>
    </row>
    <row r="80" spans="15:15" s="2" customFormat="1" x14ac:dyDescent="0.25">
      <c r="O80" s="3"/>
    </row>
    <row r="81" spans="15:15" s="2" customFormat="1" x14ac:dyDescent="0.25">
      <c r="O81" s="3"/>
    </row>
    <row r="82" spans="15:15" s="2" customFormat="1" x14ac:dyDescent="0.25">
      <c r="O82" s="3"/>
    </row>
    <row r="83" spans="15:15" s="2" customFormat="1" x14ac:dyDescent="0.25">
      <c r="O83" s="3"/>
    </row>
    <row r="84" spans="15:15" s="2" customFormat="1" x14ac:dyDescent="0.25">
      <c r="O84" s="3"/>
    </row>
    <row r="85" spans="15:15" s="2" customFormat="1" x14ac:dyDescent="0.25">
      <c r="O85" s="3"/>
    </row>
  </sheetData>
  <mergeCells count="43">
    <mergeCell ref="C32:C33"/>
    <mergeCell ref="C14:C18"/>
    <mergeCell ref="B14:B50"/>
    <mergeCell ref="N12:N13"/>
    <mergeCell ref="O12:O13"/>
    <mergeCell ref="P12:P13"/>
    <mergeCell ref="B12:B13"/>
    <mergeCell ref="F12:F13"/>
    <mergeCell ref="D14:D15"/>
    <mergeCell ref="G12:I12"/>
    <mergeCell ref="D17:D18"/>
    <mergeCell ref="C22:C23"/>
    <mergeCell ref="C24:C25"/>
    <mergeCell ref="O42:O43"/>
    <mergeCell ref="P42:P43"/>
    <mergeCell ref="C46:C47"/>
    <mergeCell ref="C36:C41"/>
    <mergeCell ref="C42:C45"/>
    <mergeCell ref="B2:D4"/>
    <mergeCell ref="D9:D10"/>
    <mergeCell ref="F9:F10"/>
    <mergeCell ref="E2:L4"/>
    <mergeCell ref="C12:C13"/>
    <mergeCell ref="D12:D13"/>
    <mergeCell ref="E12:E13"/>
    <mergeCell ref="D6:G6"/>
    <mergeCell ref="D7:G7"/>
    <mergeCell ref="D8:G8"/>
    <mergeCell ref="B6:C6"/>
    <mergeCell ref="B7:C7"/>
    <mergeCell ref="B8:C8"/>
    <mergeCell ref="B9:C10"/>
    <mergeCell ref="K12:M12"/>
    <mergeCell ref="Q42:Q43"/>
    <mergeCell ref="J12:J13"/>
    <mergeCell ref="M2:O2"/>
    <mergeCell ref="M3:O3"/>
    <mergeCell ref="M4:O4"/>
    <mergeCell ref="Q12:Q13"/>
    <mergeCell ref="K24:K25"/>
    <mergeCell ref="N24:N25"/>
    <mergeCell ref="O24:O25"/>
    <mergeCell ref="Q24:Q25"/>
  </mergeCells>
  <conditionalFormatting sqref="D35:E35">
    <cfRule type="duplicateValues" dxfId="0" priority="1"/>
  </conditionalFormatting>
  <hyperlinks>
    <hyperlink ref="Q17" r:id="rId1" xr:uid="{D067D0F6-3EA7-4D91-A212-91E920B73B73}"/>
  </hyperlinks>
  <pageMargins left="0.7" right="0.7" top="0.75" bottom="0.75" header="0.3" footer="0.3"/>
  <pageSetup paperSize="119" scale="36" fitToHeight="0" orientation="landscape" r:id="rId2"/>
  <ignoredErrors>
    <ignoredError sqref="N15" formula="1"/>
  </ignoredError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PLANEACIÓN</dc:creator>
  <cp:lastModifiedBy>PLANEACIÓN</cp:lastModifiedBy>
  <cp:lastPrinted>2022-09-22T22:05:49Z</cp:lastPrinted>
  <dcterms:created xsi:type="dcterms:W3CDTF">2021-05-24T23:54:15Z</dcterms:created>
  <dcterms:modified xsi:type="dcterms:W3CDTF">2023-05-27T01:29:33Z</dcterms:modified>
</cp:coreProperties>
</file>