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FOTEP 2023\mes 2\"/>
    </mc:Choice>
  </mc:AlternateContent>
  <xr:revisionPtr revIDLastSave="0" documentId="13_ncr:1_{A1B8225E-4493-4B2A-853D-09BD79CACB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Q17" i="1"/>
  <c r="Q16" i="1"/>
  <c r="H27" i="1" l="1"/>
  <c r="H26" i="1"/>
  <c r="I26" i="1" s="1"/>
  <c r="H25" i="1"/>
  <c r="I25" i="1" s="1"/>
  <c r="H24" i="1"/>
  <c r="I24" i="1" s="1"/>
  <c r="H23" i="1"/>
  <c r="H22" i="1"/>
  <c r="H20" i="1"/>
  <c r="I20" i="1" s="1"/>
  <c r="H18" i="1"/>
  <c r="I18" i="1" s="1"/>
  <c r="H17" i="1"/>
  <c r="I17" i="1"/>
  <c r="H16" i="1"/>
  <c r="I16" i="1" s="1"/>
  <c r="H21" i="1"/>
  <c r="I21" i="1" s="1"/>
  <c r="J16" i="1" l="1"/>
  <c r="J18" i="1"/>
  <c r="J21" i="1"/>
  <c r="J20" i="1"/>
  <c r="J17" i="1"/>
  <c r="J24" i="1"/>
  <c r="I22" i="1"/>
  <c r="J22" i="1" s="1"/>
  <c r="J25" i="1"/>
  <c r="J26" i="1"/>
  <c r="I23" i="1"/>
  <c r="J23" i="1" s="1"/>
  <c r="I27" i="1"/>
  <c r="J27" i="1" l="1"/>
</calcChain>
</file>

<file path=xl/sharedStrings.xml><?xml version="1.0" encoding="utf-8"?>
<sst xmlns="http://schemas.openxmlformats.org/spreadsheetml/2006/main" count="99" uniqueCount="73">
  <si>
    <t>Nombre del Proceso:</t>
  </si>
  <si>
    <t>Líder del Proceso:</t>
  </si>
  <si>
    <t>Fecha del Reporte:</t>
  </si>
  <si>
    <t>Periodo de Medición:</t>
  </si>
  <si>
    <t>Desde</t>
  </si>
  <si>
    <t>Hasta</t>
  </si>
  <si>
    <t>dd/mm/aaaa</t>
  </si>
  <si>
    <t>Meta Programada</t>
  </si>
  <si>
    <t>Responsable</t>
  </si>
  <si>
    <t>Meta Alcanzada</t>
  </si>
  <si>
    <t>% de avance del período</t>
  </si>
  <si>
    <t>Medio de Verificación</t>
  </si>
  <si>
    <t>Observaciones</t>
  </si>
  <si>
    <t>Avance cualitativo</t>
  </si>
  <si>
    <t>Nombre del instrumento de planificación sujeto de seguimiento</t>
  </si>
  <si>
    <t>Fórmula del Indicador</t>
  </si>
  <si>
    <t>Frecuencia de medición</t>
  </si>
  <si>
    <t xml:space="preserve">Objetivo/actividades/estrategias </t>
  </si>
  <si>
    <t>Indicador</t>
  </si>
  <si>
    <t>TRIM I</t>
  </si>
  <si>
    <t>TRIM II</t>
  </si>
  <si>
    <t>TRIM III</t>
  </si>
  <si>
    <t>TRIM IV</t>
  </si>
  <si>
    <t xml:space="preserve">SEGUIMIENTO A LA PLANEACIÓN ESTRATEGICA INSTITUCIONAL
</t>
  </si>
  <si>
    <t>Planeación y mejoramiento</t>
  </si>
  <si>
    <t>Silvia Montoya Duffis</t>
  </si>
  <si>
    <t xml:space="preserve">Plan de tratamiento de riesgos </t>
  </si>
  <si>
    <t xml:space="preserve">Plan de seguridad y privacidad de la información </t>
  </si>
  <si>
    <t>Plan estratégico de tecnologías de la información -PETI</t>
  </si>
  <si>
    <t>Plan Anual de Adquisiciones</t>
  </si>
  <si>
    <t>Plan institucional de archivos -PINAR</t>
  </si>
  <si>
    <t>Plan de Seguridad y Salud en el Trabajo</t>
  </si>
  <si>
    <t>Plan Anticorrupción y Atención al Ciudadano</t>
  </si>
  <si>
    <t>Plan estratégico de talento humano</t>
  </si>
  <si>
    <t xml:space="preserve">Plan institucional  de capacitación </t>
  </si>
  <si>
    <t xml:space="preserve">Plan de incentivos institucionales </t>
  </si>
  <si>
    <t>Plan de previsión de recursos humanos</t>
  </si>
  <si>
    <t xml:space="preserve">Plan anual de vacantes </t>
  </si>
  <si>
    <t>Gestión del riesgo</t>
  </si>
  <si>
    <t xml:space="preserve">No riesgos gestionados /No riesgos identificados X 100 </t>
  </si>
  <si>
    <t>Implementación de MSPI</t>
  </si>
  <si>
    <t>No actividades ejecutadas /No actividades programadas X 100 (MSPI)</t>
  </si>
  <si>
    <t>Implementación del PETI</t>
  </si>
  <si>
    <t>No actividades implementadas/No actividades programadas X 100</t>
  </si>
  <si>
    <t>Ejecución del plan anual de adquisiciones</t>
  </si>
  <si>
    <t>(No de acciones ejecutadas / No de acciones planificadas)*100</t>
  </si>
  <si>
    <t>Ejecución del PINAR</t>
  </si>
  <si>
    <t>Porcentaje de Plan de Seguridad y Salud en el Trabajo</t>
  </si>
  <si>
    <t>Porcentaje de cumplimiento del Plan Anticorrupción</t>
  </si>
  <si>
    <t>implementación del plan</t>
  </si>
  <si>
    <t># actividades realizadas/# actividades programdas X 100</t>
  </si>
  <si>
    <t>#capacitaciones realizadas/# capacitaciones programadas X 100</t>
  </si>
  <si>
    <t xml:space="preserve"> incentivos otorgados</t>
  </si>
  <si>
    <t>% incentivos otorgados</t>
  </si>
  <si>
    <t>apropiación de recursos</t>
  </si>
  <si>
    <t>% apropiación de recursos</t>
  </si>
  <si>
    <t>provisión de cargos de carrera administrativa</t>
  </si>
  <si>
    <t>% provisión de cargos de carrera administrativa</t>
  </si>
  <si>
    <t>Trimestral</t>
  </si>
  <si>
    <t>META</t>
  </si>
  <si>
    <t xml:space="preserve">Líder de seguridad digital: Jonathan Marin </t>
  </si>
  <si>
    <t>Vicerrector Administrativo y Financiero: Marlon Mitchell</t>
  </si>
  <si>
    <t>Líder de Gestión Documental: Zoraida Vanegas</t>
  </si>
  <si>
    <t>Líder de SGSST: Jhinezka Davis</t>
  </si>
  <si>
    <t>Jefe de control interno: Avelino Meza</t>
  </si>
  <si>
    <t>Jefe de Talento Humano: Geraldine Gordon</t>
  </si>
  <si>
    <t xml:space="preserve"> Jonathan Marin </t>
  </si>
  <si>
    <t>*Riesgos y Amenazas Activos TI
*Inventario de Activos de informacion INFOTEP</t>
  </si>
  <si>
    <t>Se logró cumplir con plan de tratamiento de los riesgos de seguridad digital donde se identificaron los activos de información y su criticidad para evaluar los riesgos a los cuales se encontraban expuestos y proceder a levantarle los controles respectivos que nos permitieran minimizar el riesgo.</t>
  </si>
  <si>
    <t>Se logro cumplir con el plan de seguridad de la información propuesto para este trimestre realizando un diagnóstico con la herramienta entregada por MinTIC para evaluar la seguridad.</t>
  </si>
  <si>
    <t xml:space="preserve">*Herramienta de autodiagnóstico 
*Plan de tratamiento de riesgos de seguridad digital
</t>
  </si>
  <si>
    <t xml:space="preserve">Se ha realizado las siguientes actividades con base a la ruta tecnologica del INFOTEP y mejoramiento de las rupturas tecnologicas:
1.  Fortalecimiento Tecnologico, articulacion de TI con los demas procesos misionales y de apoyo de INFOTEP.
2.Mejoramiento de la Infraestructura Tecnologica.
</t>
  </si>
  <si>
    <t>Como evidencia del Fortalecimiento Tecnológico se detalla:
 - aumento de la velocidad del internet en la entidad a 80 megas
- segmentación de redes y puntos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</si>
</sst>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1"/>
      <color indexed="8"/>
      <name val="Arial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11"/>
      <name val="Tahoma"/>
      <family val="2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5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9" fontId="3" fillId="0" borderId="9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10" fontId="3" fillId="0" borderId="9" xfId="1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10" fontId="8" fillId="0" borderId="9" xfId="0" applyNumberFormat="1" applyFont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wrapText="1"/>
    </xf>
    <xf numFmtId="164" fontId="8" fillId="0" borderId="9" xfId="1" applyNumberFormat="1" applyFont="1" applyFill="1" applyBorder="1" applyAlignment="1">
      <alignment horizontal="center" vertical="center"/>
    </xf>
    <xf numFmtId="9" fontId="8" fillId="0" borderId="9" xfId="1" applyFont="1" applyFill="1" applyBorder="1" applyAlignment="1">
      <alignment horizontal="center" vertical="center"/>
    </xf>
    <xf numFmtId="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left" vertical="center"/>
    </xf>
    <xf numFmtId="10" fontId="6" fillId="0" borderId="9" xfId="1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justify" vertical="center"/>
    </xf>
    <xf numFmtId="0" fontId="8" fillId="6" borderId="19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justify" vertical="center"/>
    </xf>
    <xf numFmtId="0" fontId="6" fillId="3" borderId="2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5" fontId="3" fillId="0" borderId="9" xfId="0" applyNumberFormat="1" applyFont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00FF"/>
      <color rgb="FFFF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1</xdr:row>
      <xdr:rowOff>28575</xdr:rowOff>
    </xdr:from>
    <xdr:to>
      <xdr:col>2</xdr:col>
      <xdr:colOff>9525</xdr:colOff>
      <xdr:row>3</xdr:row>
      <xdr:rowOff>276225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52796B6-C075-481C-AC96-747B48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28600"/>
          <a:ext cx="2724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D18" zoomScale="77" zoomScaleNormal="77" workbookViewId="0">
      <selection activeCell="T18" sqref="T18"/>
    </sheetView>
  </sheetViews>
  <sheetFormatPr baseColWidth="10" defaultRowHeight="15" x14ac:dyDescent="0.25"/>
  <cols>
    <col min="1" max="3" width="32.42578125" customWidth="1"/>
    <col min="4" max="4" width="16.7109375" customWidth="1"/>
    <col min="7" max="7" width="8.5703125" customWidth="1"/>
    <col min="8" max="8" width="12.28515625" customWidth="1"/>
    <col min="9" max="10" width="8.7109375" customWidth="1"/>
    <col min="11" max="11" width="15.85546875" style="10" customWidth="1"/>
    <col min="12" max="12" width="10.42578125" customWidth="1"/>
    <col min="13" max="13" width="9" customWidth="1"/>
    <col min="14" max="14" width="7.140625" hidden="1" customWidth="1"/>
    <col min="15" max="15" width="11" customWidth="1"/>
    <col min="16" max="16" width="12" customWidth="1"/>
    <col min="17" max="17" width="18.7109375" customWidth="1"/>
    <col min="18" max="18" width="36.7109375" customWidth="1"/>
    <col min="19" max="20" width="18.7109375" customWidth="1"/>
  </cols>
  <sheetData>
    <row r="1" spans="1:2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3"/>
      <c r="L1" s="1"/>
      <c r="M1" s="1"/>
      <c r="N1" s="1"/>
      <c r="O1" s="1"/>
      <c r="P1" s="1"/>
      <c r="Q1" s="1"/>
      <c r="R1" s="1"/>
      <c r="S1" s="1"/>
      <c r="T1" s="1"/>
    </row>
    <row r="2" spans="1:20" ht="29.25" customHeight="1" x14ac:dyDescent="0.25">
      <c r="A2" s="56"/>
      <c r="B2" s="57"/>
      <c r="C2" s="58"/>
      <c r="D2" s="65" t="s">
        <v>23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7"/>
      <c r="S2" s="2"/>
      <c r="T2" s="1"/>
    </row>
    <row r="3" spans="1:20" ht="29.25" customHeight="1" x14ac:dyDescent="0.25">
      <c r="A3" s="59"/>
      <c r="B3" s="60"/>
      <c r="C3" s="61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  <c r="S3" s="2"/>
      <c r="T3" s="1"/>
    </row>
    <row r="4" spans="1:20" ht="29.25" customHeight="1" thickBot="1" x14ac:dyDescent="0.3">
      <c r="A4" s="62"/>
      <c r="B4" s="63"/>
      <c r="C4" s="64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2"/>
      <c r="T4" s="1"/>
    </row>
    <row r="5" spans="1: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3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4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81" t="s">
        <v>0</v>
      </c>
      <c r="B7" s="82"/>
      <c r="C7" s="72" t="s">
        <v>24</v>
      </c>
      <c r="D7" s="73"/>
      <c r="E7" s="73"/>
      <c r="F7" s="73"/>
      <c r="G7" s="74"/>
      <c r="H7" s="3"/>
      <c r="I7" s="3"/>
      <c r="J7" s="3"/>
      <c r="K7" s="15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81" t="s">
        <v>1</v>
      </c>
      <c r="B8" s="82"/>
      <c r="C8" s="72" t="s">
        <v>25</v>
      </c>
      <c r="D8" s="73"/>
      <c r="E8" s="73"/>
      <c r="F8" s="73"/>
      <c r="G8" s="74"/>
      <c r="H8" s="3"/>
      <c r="I8" s="3"/>
      <c r="J8" s="3"/>
      <c r="K8" s="15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81" t="s">
        <v>2</v>
      </c>
      <c r="B9" s="82"/>
      <c r="C9" s="75"/>
      <c r="D9" s="73"/>
      <c r="E9" s="73"/>
      <c r="F9" s="73"/>
      <c r="G9" s="74"/>
      <c r="H9" s="3"/>
      <c r="I9" s="3"/>
      <c r="J9" s="3"/>
      <c r="K9" s="15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83" t="s">
        <v>3</v>
      </c>
      <c r="B10" s="84"/>
      <c r="C10" s="51" t="s">
        <v>4</v>
      </c>
      <c r="D10" s="5">
        <v>44927</v>
      </c>
      <c r="E10" s="51" t="s">
        <v>5</v>
      </c>
      <c r="F10" s="88">
        <v>45016</v>
      </c>
      <c r="G10" s="87"/>
      <c r="H10" s="11"/>
      <c r="I10" s="11"/>
      <c r="J10" s="11"/>
      <c r="K10" s="15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85"/>
      <c r="B11" s="86"/>
      <c r="C11" s="52"/>
      <c r="D11" s="6" t="s">
        <v>6</v>
      </c>
      <c r="E11" s="52"/>
      <c r="F11" s="87" t="s">
        <v>6</v>
      </c>
      <c r="G11" s="87"/>
      <c r="H11" s="3"/>
      <c r="I11" s="3"/>
      <c r="J11" s="3"/>
      <c r="K11" s="15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3"/>
      <c r="D12" s="4"/>
      <c r="E12" s="3"/>
      <c r="F12" s="3"/>
      <c r="G12" s="4"/>
      <c r="H12" s="4"/>
      <c r="I12" s="4"/>
      <c r="J12" s="4"/>
      <c r="K12" s="15"/>
      <c r="L12" s="4"/>
      <c r="M12" s="4"/>
      <c r="N12" s="4"/>
      <c r="O12" s="4"/>
      <c r="P12" s="4"/>
      <c r="Q12" s="4"/>
      <c r="S12" s="4"/>
      <c r="T12" s="4"/>
    </row>
    <row r="13" spans="1:20" ht="15.75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15"/>
      <c r="L13" s="4"/>
      <c r="M13" s="4"/>
      <c r="N13" s="4"/>
      <c r="O13" s="4"/>
      <c r="P13" s="4"/>
      <c r="Q13" s="4"/>
      <c r="R13" s="4"/>
      <c r="T13" s="4"/>
    </row>
    <row r="14" spans="1:20" s="10" customFormat="1" ht="41.25" customHeight="1" x14ac:dyDescent="0.25">
      <c r="A14" s="91" t="s">
        <v>14</v>
      </c>
      <c r="B14" s="93" t="s">
        <v>17</v>
      </c>
      <c r="C14" s="93" t="s">
        <v>18</v>
      </c>
      <c r="D14" s="93" t="s">
        <v>15</v>
      </c>
      <c r="E14" s="93" t="s">
        <v>16</v>
      </c>
      <c r="F14" s="53" t="s">
        <v>7</v>
      </c>
      <c r="G14" s="54"/>
      <c r="H14" s="54"/>
      <c r="I14" s="54"/>
      <c r="J14" s="55"/>
      <c r="K14" s="16" t="s">
        <v>8</v>
      </c>
      <c r="L14" s="76" t="s">
        <v>9</v>
      </c>
      <c r="M14" s="77"/>
      <c r="N14" s="77"/>
      <c r="O14" s="77"/>
      <c r="P14" s="78"/>
      <c r="Q14" s="89" t="s">
        <v>10</v>
      </c>
      <c r="R14" s="89" t="s">
        <v>13</v>
      </c>
      <c r="S14" s="89" t="s">
        <v>11</v>
      </c>
      <c r="T14" s="79" t="s">
        <v>12</v>
      </c>
    </row>
    <row r="15" spans="1:20" s="10" customFormat="1" ht="41.25" customHeight="1" x14ac:dyDescent="0.25">
      <c r="A15" s="92"/>
      <c r="B15" s="94"/>
      <c r="C15" s="94"/>
      <c r="D15" s="94"/>
      <c r="E15" s="94"/>
      <c r="F15" s="12" t="s">
        <v>59</v>
      </c>
      <c r="G15" s="12" t="s">
        <v>19</v>
      </c>
      <c r="H15" s="12" t="s">
        <v>20</v>
      </c>
      <c r="I15" s="12" t="s">
        <v>21</v>
      </c>
      <c r="J15" s="12" t="s">
        <v>22</v>
      </c>
      <c r="K15" s="17"/>
      <c r="L15" s="9" t="s">
        <v>19</v>
      </c>
      <c r="M15" s="9" t="s">
        <v>20</v>
      </c>
      <c r="N15" s="9" t="s">
        <v>21</v>
      </c>
      <c r="O15" s="9" t="s">
        <v>21</v>
      </c>
      <c r="P15" s="9" t="s">
        <v>22</v>
      </c>
      <c r="Q15" s="90"/>
      <c r="R15" s="90"/>
      <c r="S15" s="90"/>
      <c r="T15" s="80"/>
    </row>
    <row r="16" spans="1:20" ht="142.5" x14ac:dyDescent="0.25">
      <c r="A16" s="45" t="s">
        <v>26</v>
      </c>
      <c r="B16" s="18"/>
      <c r="C16" s="6" t="s">
        <v>38</v>
      </c>
      <c r="D16" s="18" t="s">
        <v>39</v>
      </c>
      <c r="E16" s="6" t="s">
        <v>58</v>
      </c>
      <c r="F16" s="19">
        <v>0.5</v>
      </c>
      <c r="G16" s="20">
        <v>0.125</v>
      </c>
      <c r="H16" s="20">
        <f>G16+G16</f>
        <v>0.25</v>
      </c>
      <c r="I16" s="20">
        <f>H16+G16</f>
        <v>0.375</v>
      </c>
      <c r="J16" s="20">
        <f>I16+G16</f>
        <v>0.5</v>
      </c>
      <c r="K16" s="21" t="s">
        <v>60</v>
      </c>
      <c r="L16" s="20">
        <v>0.125</v>
      </c>
      <c r="M16" s="20"/>
      <c r="N16" s="20"/>
      <c r="O16" s="20"/>
      <c r="P16" s="20"/>
      <c r="Q16" s="19">
        <f>L16/G16</f>
        <v>1</v>
      </c>
      <c r="R16" s="22" t="s">
        <v>68</v>
      </c>
      <c r="S16" s="24" t="s">
        <v>67</v>
      </c>
      <c r="T16" s="95"/>
    </row>
    <row r="17" spans="1:20" ht="142.5" x14ac:dyDescent="0.25">
      <c r="A17" s="45" t="s">
        <v>27</v>
      </c>
      <c r="B17" s="18"/>
      <c r="C17" s="22" t="s">
        <v>40</v>
      </c>
      <c r="D17" s="18" t="s">
        <v>41</v>
      </c>
      <c r="E17" s="6" t="s">
        <v>58</v>
      </c>
      <c r="F17" s="19">
        <v>0.5</v>
      </c>
      <c r="G17" s="20">
        <v>0.125</v>
      </c>
      <c r="H17" s="20">
        <f>G17+G17</f>
        <v>0.25</v>
      </c>
      <c r="I17" s="20">
        <f>H17+G17</f>
        <v>0.375</v>
      </c>
      <c r="J17" s="20">
        <f>I17+G17</f>
        <v>0.5</v>
      </c>
      <c r="K17" s="21" t="s">
        <v>60</v>
      </c>
      <c r="L17" s="20">
        <v>0.125</v>
      </c>
      <c r="M17" s="20"/>
      <c r="N17" s="20"/>
      <c r="O17" s="20"/>
      <c r="P17" s="20"/>
      <c r="Q17" s="19">
        <f>L17/G17</f>
        <v>1</v>
      </c>
      <c r="R17" s="22" t="s">
        <v>69</v>
      </c>
      <c r="S17" s="24" t="s">
        <v>70</v>
      </c>
      <c r="T17" s="95"/>
    </row>
    <row r="18" spans="1:20" ht="243.75" customHeight="1" x14ac:dyDescent="0.25">
      <c r="A18" s="45" t="s">
        <v>28</v>
      </c>
      <c r="B18" s="18"/>
      <c r="C18" s="6" t="s">
        <v>42</v>
      </c>
      <c r="D18" s="18" t="s">
        <v>43</v>
      </c>
      <c r="E18" s="6" t="s">
        <v>58</v>
      </c>
      <c r="F18" s="19">
        <v>0.5</v>
      </c>
      <c r="G18" s="20">
        <v>0.125</v>
      </c>
      <c r="H18" s="20">
        <f>G18+G18</f>
        <v>0.25</v>
      </c>
      <c r="I18" s="20">
        <f>H18+G18</f>
        <v>0.375</v>
      </c>
      <c r="J18" s="20">
        <f>I18+G18</f>
        <v>0.5</v>
      </c>
      <c r="K18" s="21" t="s">
        <v>66</v>
      </c>
      <c r="L18" s="20">
        <v>0.125</v>
      </c>
      <c r="M18" s="20"/>
      <c r="N18" s="20"/>
      <c r="O18" s="20"/>
      <c r="P18" s="20"/>
      <c r="Q18" s="19">
        <f>L18/G18</f>
        <v>1</v>
      </c>
      <c r="R18" s="96" t="s">
        <v>71</v>
      </c>
      <c r="S18" s="97" t="s">
        <v>72</v>
      </c>
      <c r="T18" s="95"/>
    </row>
    <row r="19" spans="1:20" ht="71.25" x14ac:dyDescent="0.25">
      <c r="A19" s="46" t="s">
        <v>29</v>
      </c>
      <c r="B19" s="42"/>
      <c r="C19" s="22" t="s">
        <v>44</v>
      </c>
      <c r="D19" s="22" t="s">
        <v>45</v>
      </c>
      <c r="E19" s="6" t="s">
        <v>58</v>
      </c>
      <c r="F19" s="19">
        <v>0.8</v>
      </c>
      <c r="G19" s="27">
        <v>0.2</v>
      </c>
      <c r="H19" s="27">
        <v>0.4</v>
      </c>
      <c r="I19" s="27">
        <v>0.6</v>
      </c>
      <c r="J19" s="27">
        <v>0.8</v>
      </c>
      <c r="K19" s="21" t="s">
        <v>61</v>
      </c>
      <c r="L19" s="27"/>
      <c r="M19" s="29"/>
      <c r="N19" s="29"/>
      <c r="O19" s="29"/>
      <c r="P19" s="29"/>
      <c r="Q19" s="19"/>
      <c r="R19" s="22"/>
      <c r="S19" s="22"/>
      <c r="T19" s="23"/>
    </row>
    <row r="20" spans="1:20" ht="71.25" x14ac:dyDescent="0.25">
      <c r="A20" s="50" t="s">
        <v>30</v>
      </c>
      <c r="B20" s="6"/>
      <c r="C20" s="22" t="s">
        <v>46</v>
      </c>
      <c r="D20" s="22" t="s">
        <v>45</v>
      </c>
      <c r="E20" s="6" t="s">
        <v>58</v>
      </c>
      <c r="F20" s="19">
        <v>0.5</v>
      </c>
      <c r="G20" s="26">
        <v>0.125</v>
      </c>
      <c r="H20" s="20">
        <f>G20+G20</f>
        <v>0.25</v>
      </c>
      <c r="I20" s="20">
        <f>H20+G20</f>
        <v>0.375</v>
      </c>
      <c r="J20" s="20">
        <f>I20+G20</f>
        <v>0.5</v>
      </c>
      <c r="K20" s="21" t="s">
        <v>62</v>
      </c>
      <c r="L20" s="27"/>
      <c r="M20" s="28"/>
      <c r="N20" s="29"/>
      <c r="O20" s="29"/>
      <c r="P20" s="28"/>
      <c r="Q20" s="19"/>
      <c r="R20" s="22"/>
      <c r="S20" s="22"/>
      <c r="T20" s="23"/>
    </row>
    <row r="21" spans="1:20" ht="71.25" x14ac:dyDescent="0.25">
      <c r="A21" s="47" t="s">
        <v>31</v>
      </c>
      <c r="B21" s="6"/>
      <c r="C21" s="18" t="s">
        <v>47</v>
      </c>
      <c r="D21" s="22" t="s">
        <v>45</v>
      </c>
      <c r="E21" s="6" t="s">
        <v>58</v>
      </c>
      <c r="F21" s="19">
        <v>0.85</v>
      </c>
      <c r="G21" s="36">
        <v>0.21249999999999999</v>
      </c>
      <c r="H21" s="36">
        <f>G21+21.25%</f>
        <v>0.42499999999999999</v>
      </c>
      <c r="I21" s="36">
        <f>H21+G21</f>
        <v>0.63749999999999996</v>
      </c>
      <c r="J21" s="36">
        <f>I21+G21</f>
        <v>0.85</v>
      </c>
      <c r="K21" s="21" t="s">
        <v>63</v>
      </c>
      <c r="L21" s="29"/>
      <c r="M21" s="29"/>
      <c r="N21" s="29"/>
      <c r="O21" s="29"/>
      <c r="P21" s="29"/>
      <c r="Q21" s="19"/>
      <c r="R21" s="37"/>
      <c r="S21" s="22"/>
      <c r="T21" s="31"/>
    </row>
    <row r="22" spans="1:20" ht="71.25" x14ac:dyDescent="0.25">
      <c r="A22" s="25" t="s">
        <v>32</v>
      </c>
      <c r="B22" s="6"/>
      <c r="C22" s="22" t="s">
        <v>48</v>
      </c>
      <c r="D22" s="22" t="s">
        <v>45</v>
      </c>
      <c r="E22" s="6" t="s">
        <v>58</v>
      </c>
      <c r="F22" s="19">
        <v>0.7</v>
      </c>
      <c r="G22" s="30">
        <v>0.17499999999999999</v>
      </c>
      <c r="H22" s="30">
        <f>G22+G22</f>
        <v>0.35</v>
      </c>
      <c r="I22" s="30">
        <f>H22+G22</f>
        <v>0.52499999999999991</v>
      </c>
      <c r="J22" s="30">
        <f>I22+G22</f>
        <v>0.7</v>
      </c>
      <c r="K22" s="21" t="s">
        <v>64</v>
      </c>
      <c r="L22" s="30"/>
      <c r="M22" s="20"/>
      <c r="N22" s="20"/>
      <c r="O22" s="20"/>
      <c r="P22" s="43"/>
      <c r="Q22" s="19"/>
      <c r="R22" s="35"/>
      <c r="S22" s="6"/>
      <c r="T22" s="44"/>
    </row>
    <row r="23" spans="1:20" ht="71.25" x14ac:dyDescent="0.25">
      <c r="A23" s="48" t="s">
        <v>33</v>
      </c>
      <c r="B23" s="6"/>
      <c r="C23" s="22" t="s">
        <v>49</v>
      </c>
      <c r="D23" s="22" t="s">
        <v>50</v>
      </c>
      <c r="E23" s="6" t="s">
        <v>58</v>
      </c>
      <c r="F23" s="19">
        <v>0.7</v>
      </c>
      <c r="G23" s="30">
        <v>0.17499999999999999</v>
      </c>
      <c r="H23" s="30">
        <f t="shared" ref="H23:H27" si="0">G23+G23</f>
        <v>0.35</v>
      </c>
      <c r="I23" s="30">
        <f t="shared" ref="I23:I27" si="1">H23+G23</f>
        <v>0.52499999999999991</v>
      </c>
      <c r="J23" s="30">
        <f t="shared" ref="J23:J27" si="2">I23+G23</f>
        <v>0.7</v>
      </c>
      <c r="K23" s="21" t="s">
        <v>65</v>
      </c>
      <c r="L23" s="30"/>
      <c r="M23" s="30"/>
      <c r="N23" s="20"/>
      <c r="O23" s="20"/>
      <c r="P23" s="38"/>
      <c r="Q23" s="38"/>
      <c r="R23" s="22"/>
      <c r="S23" s="22"/>
      <c r="T23" s="31"/>
    </row>
    <row r="24" spans="1:20" ht="71.25" x14ac:dyDescent="0.25">
      <c r="A24" s="48" t="s">
        <v>34</v>
      </c>
      <c r="B24" s="6"/>
      <c r="C24" s="22" t="s">
        <v>49</v>
      </c>
      <c r="D24" s="22" t="s">
        <v>51</v>
      </c>
      <c r="E24" s="6" t="s">
        <v>58</v>
      </c>
      <c r="F24" s="19">
        <v>0.7</v>
      </c>
      <c r="G24" s="30">
        <v>0.17499999999999999</v>
      </c>
      <c r="H24" s="30">
        <f t="shared" si="0"/>
        <v>0.35</v>
      </c>
      <c r="I24" s="30">
        <f t="shared" si="1"/>
        <v>0.52499999999999991</v>
      </c>
      <c r="J24" s="30">
        <f t="shared" si="2"/>
        <v>0.7</v>
      </c>
      <c r="K24" s="21" t="s">
        <v>65</v>
      </c>
      <c r="L24" s="30"/>
      <c r="M24" s="20"/>
      <c r="N24" s="20"/>
      <c r="O24" s="20"/>
      <c r="P24" s="20"/>
      <c r="Q24" s="39"/>
      <c r="R24" s="22"/>
      <c r="S24" s="22"/>
      <c r="T24" s="31"/>
    </row>
    <row r="25" spans="1:20" ht="57" x14ac:dyDescent="0.25">
      <c r="A25" s="48" t="s">
        <v>35</v>
      </c>
      <c r="B25" s="6"/>
      <c r="C25" s="22" t="s">
        <v>52</v>
      </c>
      <c r="D25" s="22" t="s">
        <v>53</v>
      </c>
      <c r="E25" s="6" t="s">
        <v>58</v>
      </c>
      <c r="F25" s="19">
        <v>0.7</v>
      </c>
      <c r="G25" s="30">
        <v>0.17499999999999999</v>
      </c>
      <c r="H25" s="30">
        <f t="shared" si="0"/>
        <v>0.35</v>
      </c>
      <c r="I25" s="30">
        <f t="shared" si="1"/>
        <v>0.52499999999999991</v>
      </c>
      <c r="J25" s="30">
        <f t="shared" si="2"/>
        <v>0.7</v>
      </c>
      <c r="K25" s="21" t="s">
        <v>65</v>
      </c>
      <c r="L25" s="30"/>
      <c r="M25" s="20"/>
      <c r="N25" s="20"/>
      <c r="O25" s="20"/>
      <c r="P25" s="20"/>
      <c r="Q25" s="39"/>
      <c r="R25" s="22"/>
      <c r="S25" s="6"/>
      <c r="T25" s="31"/>
    </row>
    <row r="26" spans="1:20" ht="57" x14ac:dyDescent="0.25">
      <c r="A26" s="48" t="s">
        <v>36</v>
      </c>
      <c r="B26" s="6"/>
      <c r="C26" s="22" t="s">
        <v>54</v>
      </c>
      <c r="D26" s="22" t="s">
        <v>55</v>
      </c>
      <c r="E26" s="6" t="s">
        <v>58</v>
      </c>
      <c r="F26" s="19">
        <v>0.7</v>
      </c>
      <c r="G26" s="30">
        <v>0.17499999999999999</v>
      </c>
      <c r="H26" s="30">
        <f t="shared" si="0"/>
        <v>0.35</v>
      </c>
      <c r="I26" s="30">
        <f t="shared" si="1"/>
        <v>0.52499999999999991</v>
      </c>
      <c r="J26" s="30">
        <f t="shared" si="2"/>
        <v>0.7</v>
      </c>
      <c r="K26" s="21" t="s">
        <v>65</v>
      </c>
      <c r="L26" s="30"/>
      <c r="M26" s="20"/>
      <c r="N26" s="20"/>
      <c r="O26" s="20"/>
      <c r="P26" s="19"/>
      <c r="Q26" s="39"/>
      <c r="R26" s="22"/>
      <c r="S26" s="6"/>
      <c r="T26" s="31"/>
    </row>
    <row r="27" spans="1:20" ht="57.75" thickBot="1" x14ac:dyDescent="0.3">
      <c r="A27" s="49" t="s">
        <v>37</v>
      </c>
      <c r="B27" s="32"/>
      <c r="C27" s="22" t="s">
        <v>56</v>
      </c>
      <c r="D27" s="22" t="s">
        <v>57</v>
      </c>
      <c r="E27" s="6" t="s">
        <v>58</v>
      </c>
      <c r="F27" s="19">
        <v>0.7</v>
      </c>
      <c r="G27" s="30">
        <v>0.17499999999999999</v>
      </c>
      <c r="H27" s="30">
        <f t="shared" si="0"/>
        <v>0.35</v>
      </c>
      <c r="I27" s="30">
        <f t="shared" si="1"/>
        <v>0.52499999999999991</v>
      </c>
      <c r="J27" s="30">
        <f t="shared" si="2"/>
        <v>0.7</v>
      </c>
      <c r="K27" s="21" t="s">
        <v>65</v>
      </c>
      <c r="L27" s="30"/>
      <c r="M27" s="29"/>
      <c r="N27" s="29"/>
      <c r="O27" s="29"/>
      <c r="P27" s="29"/>
      <c r="Q27" s="39"/>
      <c r="R27" s="35"/>
      <c r="S27" s="33"/>
      <c r="T27" s="34"/>
    </row>
    <row r="28" spans="1:20" x14ac:dyDescent="0.25">
      <c r="A28" s="4"/>
      <c r="B28" s="4"/>
      <c r="C28" s="4"/>
      <c r="D28" s="3"/>
      <c r="E28" s="3"/>
      <c r="F28" s="3"/>
      <c r="G28" s="7"/>
      <c r="H28" s="7"/>
      <c r="I28" s="7"/>
      <c r="J28" s="7"/>
      <c r="K28" s="14"/>
      <c r="L28" s="7"/>
      <c r="M28" s="7"/>
      <c r="N28" s="7"/>
      <c r="O28" s="7"/>
      <c r="P28" s="7"/>
      <c r="Q28" s="7"/>
      <c r="R28" s="3"/>
      <c r="S28" s="3"/>
      <c r="T28" s="3"/>
    </row>
    <row r="29" spans="1:20" x14ac:dyDescent="0.25">
      <c r="A29" s="8"/>
      <c r="B29" s="8"/>
      <c r="C29" s="8"/>
      <c r="D29" s="1"/>
      <c r="E29" s="1"/>
      <c r="F29" s="1"/>
      <c r="G29" s="1"/>
      <c r="H29" s="1"/>
      <c r="I29" s="1"/>
      <c r="J29" s="1"/>
      <c r="K29" s="13"/>
      <c r="L29" s="1"/>
      <c r="M29" s="1"/>
      <c r="N29" s="1"/>
      <c r="O29" s="1"/>
      <c r="P29" s="41"/>
      <c r="Q29" s="40"/>
      <c r="R29" s="1"/>
      <c r="S29" s="1"/>
      <c r="T29" s="1"/>
    </row>
    <row r="30" spans="1:20" x14ac:dyDescent="0.25">
      <c r="A30" s="8"/>
      <c r="B30" s="8"/>
      <c r="C30" s="8"/>
      <c r="D30" s="1"/>
      <c r="E30" s="1"/>
      <c r="F30" s="1"/>
      <c r="G30" s="1"/>
      <c r="H30" s="1"/>
      <c r="I30" s="1"/>
      <c r="J30" s="1"/>
      <c r="K30" s="13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8"/>
      <c r="B31" s="8"/>
      <c r="C31" s="8"/>
      <c r="D31" s="1"/>
      <c r="E31" s="1"/>
      <c r="F31" s="1"/>
      <c r="G31" s="1"/>
      <c r="H31" s="1"/>
      <c r="I31" s="1"/>
      <c r="J31" s="1"/>
      <c r="K31" s="13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8"/>
      <c r="B32" s="8"/>
      <c r="C32" s="8"/>
      <c r="D32" s="1"/>
      <c r="E32" s="1"/>
      <c r="F32" s="1"/>
      <c r="G32" s="1"/>
      <c r="H32" s="1"/>
      <c r="I32" s="1"/>
      <c r="J32" s="1"/>
      <c r="K32" s="13"/>
      <c r="L32" s="1"/>
      <c r="M32" s="1"/>
      <c r="N32" s="1"/>
      <c r="O32" s="1"/>
      <c r="P32" s="1"/>
      <c r="Q32" s="1"/>
      <c r="R32" s="1"/>
      <c r="S32" s="1"/>
      <c r="T32" s="1"/>
    </row>
  </sheetData>
  <mergeCells count="24">
    <mergeCell ref="T14:T15"/>
    <mergeCell ref="A7:B7"/>
    <mergeCell ref="A8:B8"/>
    <mergeCell ref="A9:B9"/>
    <mergeCell ref="A10:B11"/>
    <mergeCell ref="F11:G11"/>
    <mergeCell ref="F10:G10"/>
    <mergeCell ref="Q14:Q15"/>
    <mergeCell ref="R14:R15"/>
    <mergeCell ref="S14:S15"/>
    <mergeCell ref="A14:A15"/>
    <mergeCell ref="B14:B15"/>
    <mergeCell ref="C14:C15"/>
    <mergeCell ref="D14:D15"/>
    <mergeCell ref="E14:E15"/>
    <mergeCell ref="C10:C11"/>
    <mergeCell ref="E10:E11"/>
    <mergeCell ref="F14:J14"/>
    <mergeCell ref="A2:C4"/>
    <mergeCell ref="D2:R4"/>
    <mergeCell ref="C7:G7"/>
    <mergeCell ref="C8:G8"/>
    <mergeCell ref="C9:G9"/>
    <mergeCell ref="L14:P1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USUARIO</cp:lastModifiedBy>
  <dcterms:created xsi:type="dcterms:W3CDTF">2021-05-24T23:54:15Z</dcterms:created>
  <dcterms:modified xsi:type="dcterms:W3CDTF">2023-03-29T15:33:33Z</dcterms:modified>
</cp:coreProperties>
</file>