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PLAN ACCIÓN INSTITUCIONAL 2023-2027\PLAN DE ACCIÓN INSTITUCIONAL 2025\SEGUIMIENTO A PLANES INSTITUCIONALES\"/>
    </mc:Choice>
  </mc:AlternateContent>
  <xr:revisionPtr revIDLastSave="0" documentId="8_{1FA96F2E-B46A-4A4A-839B-67C5D39EA396}" xr6:coauthVersionLast="36" xr6:coauthVersionMax="36" xr10:uidLastSave="{00000000-0000-0000-0000-000000000000}"/>
  <bookViews>
    <workbookView xWindow="0" yWindow="0" windowWidth="13995" windowHeight="1095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16" i="1"/>
  <c r="P27" i="1"/>
  <c r="P26" i="1"/>
  <c r="P25" i="1"/>
  <c r="P24" i="1"/>
  <c r="P20" i="1"/>
  <c r="P19" i="1"/>
  <c r="P18" i="1"/>
  <c r="P17" i="1"/>
</calcChain>
</file>

<file path=xl/sharedStrings.xml><?xml version="1.0" encoding="utf-8"?>
<sst xmlns="http://schemas.openxmlformats.org/spreadsheetml/2006/main" count="114" uniqueCount="90">
  <si>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</si>
  <si>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</si>
  <si>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</si>
  <si>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</si>
  <si>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</si>
  <si>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</si>
  <si>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</si>
  <si>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</si>
  <si>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</si>
  <si>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</si>
  <si>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% de avance del período</t>
  </si>
  <si>
    <t>Medio de Verificación</t>
  </si>
  <si>
    <t>Observaciones</t>
  </si>
  <si>
    <t>Avance cualitativo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</si>
  <si>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</si>
  <si>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</si>
  <si>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</si>
  <si>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</si>
  <si>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</si>
  <si>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</si>
  <si>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</si>
  <si>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</si>
  <si>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</si>
  <si>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</si>
  <si>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Planeación y mejoramiento</t>
  </si>
  <si>
    <t xml:space="preserve">Plan de tratamiento de riesgos </t>
  </si>
  <si>
    <t xml:space="preserve">Plan de seguridad y privacidad de la información </t>
  </si>
  <si>
    <t>Plan estratégico de tecnologías de la información -PETI</t>
  </si>
  <si>
    <t>Plan Anual de Adquisiciones</t>
  </si>
  <si>
    <t>Plan institucional de archivos -PINAR</t>
  </si>
  <si>
    <t>Plan de Seguridad y Salud en el Trabajo</t>
  </si>
  <si>
    <t>Plan estratégico de talento humano</t>
  </si>
  <si>
    <t xml:space="preserve">Plan institucional  de capacitación </t>
  </si>
  <si>
    <t xml:space="preserve">Plan de incentivos institucionales </t>
  </si>
  <si>
    <t>Plan de previsión de recursos humanos</t>
  </si>
  <si>
    <t xml:space="preserve">Plan anual de vacantes </t>
  </si>
  <si>
    <t>Gestión del riesgo</t>
  </si>
  <si>
    <t xml:space="preserve">No riesgos gestionados /No riesgos identificados X 100 </t>
  </si>
  <si>
    <t>Implementación de MSPI</t>
  </si>
  <si>
    <t>No actividades ejecutadas /No actividades programadas X 100 (MSPI)</t>
  </si>
  <si>
    <t>Implementación del PETI</t>
  </si>
  <si>
    <t>No actividades implementadas/No actividades programadas X 100</t>
  </si>
  <si>
    <t>Ejecución del plan anual de adquisiciones</t>
  </si>
  <si>
    <t>(No de acciones ejecutadas / No de acciones planificadas)*100</t>
  </si>
  <si>
    <t>Ejecución del PINAR</t>
  </si>
  <si>
    <t>Porcentaje de Plan de Seguridad y Salud en el Trabajo</t>
  </si>
  <si>
    <t># actividades realizadas/# actividades programdas X 100</t>
  </si>
  <si>
    <t>#capacitaciones realizadas/# capacitaciones programadas X 100</t>
  </si>
  <si>
    <t>% incentivos otorgados</t>
  </si>
  <si>
    <t>% apropiación de recursos</t>
  </si>
  <si>
    <t>Trimestral</t>
  </si>
  <si>
    <t>META</t>
  </si>
  <si>
    <t xml:space="preserve">Líder de seguridad digital: Jonathan Marin </t>
  </si>
  <si>
    <t>Líder de Gestión Documental: Zoraida Vanegas</t>
  </si>
  <si>
    <t>Charles Gallardo</t>
  </si>
  <si>
    <t xml:space="preserve">Jainer Lora </t>
  </si>
  <si>
    <t>Vicerrector Administrativo y Financiero: Andrés Mezal</t>
  </si>
  <si>
    <t xml:space="preserve">Líder de SGSST: </t>
  </si>
  <si>
    <t>Jefe de control interno</t>
  </si>
  <si>
    <t>Jefe de Talento Humano: Jaime Jimenez</t>
  </si>
  <si>
    <t>CONTROL INTERNO</t>
  </si>
  <si>
    <t>Es el promedio aritmetico de todos los planes de talento humano</t>
  </si>
  <si>
    <t>% provisión de cargos para planta</t>
  </si>
  <si>
    <t>Cuatrimestral</t>
  </si>
  <si>
    <t>Porcentaje de cumplimiento del Programa de Transparencia y Etica Pública</t>
  </si>
  <si>
    <t>Programa de Transparencia y Etica Pública</t>
  </si>
  <si>
    <t>"Durante el periodo evaluado, se ha logrado un avance significativo del 49,8% sobre el 60% de actividades programadas dentro del marco de mantenimiento, soporte técnico, capacitaciones, y administración de servicios y aplicaciones. Este avance representa un cumplimiento del 83% del objetivo parcial y refleja una gestión efectiva de los recursos, prioridades y tiempos establecidos.
1. Mantenimiento y Soporte Técnico
Se ejecutaron tareas preventivas y correctivas en, estaciones de trabajo y equipos de red.
Actualización de parches de seguridad en infraestructura.
Revisión y ajuste de políticas de respaldo automático.
Atención de incidencias recurrentes.
2. Administración de Servicios y Aplicaciones
Se optimizaron servicios críticos como correo corporativo y bases de datos internas.
3. Capacitación y Transferencia de Conocimiento
Se realizaron sesiones dirigidas a usuarios clave sobre buenas prácticas y uso eficiente de plataformas colaborativas.
Se brindó acompañamiento técnico a nuevos integrantes del equipo de soporte (practicanrte)
4. Observaciones Generales
El cumplimiento actual posiciona al equipo dentro de la proyección esperada, con buen margen para alcanzar el 100% de las actividades planificadas para esta fase del plan operativo.
Las tareas pendientes para completar el 40% proyectado se encuentran debidamente calendarizadas y alineadas con los objetivos operativos y estratégicos del área."</t>
  </si>
  <si>
    <t>https://drive.google.com/drive/u/0/folders/1OWYrGy7oLka1scJpDmr5ykbjX--MfZ3L</t>
  </si>
  <si>
    <t>https://drive.google.com/drive/folders/1cS-Ce2aGKTkS0L45sMq8cfkRxytvLeAZ?usp=drive_link</t>
  </si>
  <si>
    <t>https://drive.google.com/drive/folders/1pDBf7VXZAw4XbfqyHgYPr1NMJBeWIkau?usp=drive_link</t>
  </si>
  <si>
    <t xml:space="preserve">
*Elaborado o actualizado los procedimientos de seguridad de la información.
*Realizada auditoría del portal institucional.
*Remediacion del vulnerabilidades en estaciones de trabajo.</t>
  </si>
  <si>
    <t xml:space="preserve">
*Se gestionaron los riesgos de seguridad identificados.
*Aceptación de riesgos identificados y planes de tratamiento. Solo falta la aprobación ante el comité MIPG
*Actualización de matriz de riesgos. Solo falta aprobación ante comiite MIPG
*Seguimiento estado planes de tratamiento de riesgos identificados y verificación de evidencias
</t>
  </si>
  <si>
    <t xml:space="preserve"> Incentivos otorgados</t>
  </si>
  <si>
    <t>Implementación del plan</t>
  </si>
  <si>
    <t>Celebracion de cumpleaños mensuales, uso gimnasio, estilos de vida saludable, prestamos a entidades financieras y se gestionó creditos por liibranza con las empresas Islahogar y costa paraíso. Adicionalmente, se realizó una jornada de actualización de cédulas digitales a los funcionarios, contratistas y egresados. Se celebró día del servidor público con reconocimiento a cada funcionario con la erntrega de un pocillo y lapicero personalizado. Se celebró la conmemoración de la emancipación del pueblo raizal con un almuerzo a los funcionarios del área administrativa</t>
  </si>
  <si>
    <t>Apropiación de recursos</t>
  </si>
  <si>
    <t>Provisión de cargos para planta de personal</t>
  </si>
  <si>
    <t>Se garantizaron los recursos del tercer trimestre para la planta de personal administrativos y docentes)</t>
  </si>
  <si>
    <t>Se publicó en la página de la Comisión Nacional del Servicio Civil, los cargos que están vacantes pero esta sujeto a los requisitos legales del Departamento para ejercer empleo público. Adicionalmente,  se está en la espera del cambio de carácter</t>
  </si>
  <si>
    <t>Finalizando el tercer trimestre del año se han adjudicado 211 contratos de los 301 proyectados en el PAA para el año</t>
  </si>
  <si>
    <t>https://drive.google.com/drive/u/0/folders/1aRseyVsXV9O5iRhixFH7h38SeVAUdk8m</t>
  </si>
  <si>
    <t>https://drive.google.com/drive/u/0/folders/14wFXAr_2r3l2XQ8xU5p4-CR1sZTmKB5J</t>
  </si>
  <si>
    <t>https://drive.google.com/drive/u/0/folders/1YgxK9f6J_d4Wdxcwx6O-lCSFlMVCzFEi</t>
  </si>
  <si>
    <t>https://drive.google.com/drive/u/0/folders/1vMVyOS-AOvr0KLDj8bVLD04NBzUghjuk</t>
  </si>
  <si>
    <t>https://drive.google.com/drive/u/0/folders/1vQbr_sVWVJDzByTZX12EAwrL_tyK8ZT2</t>
  </si>
  <si>
    <t>https://drive.google.com/drive/u/0/folders/16A9coin_lfuoZoPt2QglULDzAqQ1Kpks</t>
  </si>
  <si>
    <t>Capacitación Higiene postural _ Mantenimiento anual de extintores _ Seguimiento a la ejecución de las reuniones programadas del COPASST _ Desarrollo de actividades de medicina del trabajo (Evaluaciones medicas ocupacionales: Exámenes de Laboratorios, examen de optometría, espirometría, foniátrico y valoración énfasis osteomuscular) _ Socialización PGIRS _ Socialización sobre la correcta separación de residuos solidos en la fuente _ Conformación COPASST periodo 2025-2027 _ Capacitación miembros COPASST funciones y responsabilidades _  Actividades tardes de merienda saludable _ Pausas activas _  Registro estadístico de accidente de trabajo _ Conformación Brigadas de emergencia 2025-2027 _ Revisión Manual del Sistema de Gestión de la Seguridad y Salud en el Trabajo SG-SST _ Inducción al SG-SST a funcionarios nuevos _ Taller de Higiene Postural _ Socialización de instructivos de reporte de enfermedad laboral y de notificación de accidente de trabajo _ Dotación e instalación de camillas de emergencia, botiquines de primeros auxilios y de planos de evacuación existentes _ Inspección de botiquines de primeros auxilios y camilla _ Inspección de extintores _ Entrega de EPP a funcionaria de archivo central</t>
  </si>
  <si>
    <t>Se realizaron las capacitaciones de acuerdo al cronograma del PIC, de las 21 programadas para este periodo se ejecutaorn 10 capacitaciones en las áreas de: talento humano,, servicio al ciudadano, integridad, gestión documental, emprendimiento y bilinguismo</t>
  </si>
  <si>
    <t xml:space="preserve">De 8 acciones programadas, se cumplieron 6 acciones las cuales son:
El proceso de adquisición de SGDEA se encuentra en el area de contratación y publicado en el SECOP.
Se realizaron visitas de seguimiento  con cronograma elaborado a las productores documentales de la entidad
Se elaboró el modelo de gestión documental y administración de archivos-MGDA
Se actualizaron los registros de activos de información, el indice de información clasificada y reservada y el esquema de publicación de información
</t>
  </si>
  <si>
    <t>https://drive.google.com/drive/u/0/folders/1yJH-6XAjmcIT2GVlCPbJznzQkw1dzEvm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</si>
</sst>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11"/>
      <color indexed="8"/>
      <name val="Arial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11"/>
      <name val="Tahoma"/>
      <family val="2"/>
    </font>
    <font>
      <b/>
      <sz val="9"/>
      <color theme="0"/>
      <name val="Tahoma"/>
      <family val="2"/>
    </font>
    <font>
      <sz val="11"/>
      <color rgb="FF000000"/>
      <name val="Tahoma"/>
      <family val="2"/>
    </font>
    <font>
      <b/>
      <sz val="12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15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3" fillId="0" borderId="0" xfId="0" applyNumberFormat="1" applyFont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9" fontId="3" fillId="0" borderId="9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7" borderId="19" xfId="0" applyFont="1" applyFill="1" applyBorder="1" applyAlignment="1">
      <alignment horizontal="justify" vertical="center"/>
    </xf>
    <xf numFmtId="0" fontId="7" fillId="6" borderId="19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left" vertical="center" wrapText="1"/>
    </xf>
    <xf numFmtId="0" fontId="7" fillId="0" borderId="9" xfId="2" applyFont="1" applyFill="1" applyBorder="1" applyAlignment="1">
      <alignment horizontal="justify" vertical="center" wrapText="1"/>
    </xf>
    <xf numFmtId="9" fontId="3" fillId="0" borderId="22" xfId="1" applyFont="1" applyFill="1" applyBorder="1" applyAlignment="1">
      <alignment horizontal="center" vertical="center"/>
    </xf>
    <xf numFmtId="164" fontId="3" fillId="0" borderId="22" xfId="1" applyNumberFormat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justify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10" fontId="3" fillId="0" borderId="13" xfId="1" applyNumberFormat="1" applyFont="1" applyFill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0" fontId="0" fillId="0" borderId="34" xfId="0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9" xfId="2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164" fontId="3" fillId="0" borderId="33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2" fillId="2" borderId="10" xfId="2" applyFill="1" applyBorder="1" applyAlignment="1">
      <alignment horizontal="justify" vertical="center" wrapText="1"/>
    </xf>
    <xf numFmtId="9" fontId="3" fillId="0" borderId="9" xfId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2" fillId="0" borderId="38" xfId="2" applyBorder="1" applyAlignment="1">
      <alignment horizontal="center" vertical="center" wrapText="1"/>
    </xf>
    <xf numFmtId="9" fontId="0" fillId="0" borderId="37" xfId="0" applyNumberFormat="1" applyBorder="1" applyAlignment="1">
      <alignment horizontal="center" vertical="center" wrapText="1"/>
    </xf>
    <xf numFmtId="0" fontId="3" fillId="0" borderId="37" xfId="0" applyFont="1" applyBorder="1" applyAlignment="1">
      <alignment horizontal="justify" vertical="center" wrapText="1"/>
    </xf>
    <xf numFmtId="9" fontId="3" fillId="0" borderId="13" xfId="1" applyFont="1" applyFill="1" applyBorder="1" applyAlignment="1">
      <alignment horizontal="center" vertical="center"/>
    </xf>
    <xf numFmtId="9" fontId="3" fillId="0" borderId="16" xfId="1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vertical="center" wrapText="1"/>
    </xf>
    <xf numFmtId="0" fontId="2" fillId="0" borderId="41" xfId="2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9" xfId="0" applyNumberFormat="1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164" fontId="3" fillId="0" borderId="25" xfId="1" applyNumberFormat="1" applyFont="1" applyFill="1" applyBorder="1" applyAlignment="1">
      <alignment horizontal="center" vertical="center" wrapText="1"/>
    </xf>
    <xf numFmtId="164" fontId="3" fillId="0" borderId="14" xfId="1" applyNumberFormat="1" applyFont="1" applyFill="1" applyBorder="1" applyAlignment="1">
      <alignment horizontal="center" vertical="center" wrapText="1"/>
    </xf>
    <xf numFmtId="164" fontId="3" fillId="0" borderId="35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justify" vertical="center"/>
    </xf>
    <xf numFmtId="0" fontId="5" fillId="3" borderId="12" xfId="0" applyFont="1" applyFill="1" applyBorder="1" applyAlignment="1">
      <alignment horizontal="justify" vertical="center"/>
    </xf>
    <xf numFmtId="0" fontId="10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00FF"/>
      <color rgb="FFFF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820616</xdr:colOff>
      <xdr:row>0</xdr:row>
      <xdr:rowOff>146538</xdr:rowOff>
    </xdr:from>
    <xdr:to>
      <xdr:col>1</xdr:col>
      <xdr:colOff>2099629</xdr:colOff>
      <xdr:row>3</xdr:row>
      <xdr:rowOff>389255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B5BAB7-7AB7-43CE-B0EC-3CBEDA4241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616" y="146538"/>
          <a:ext cx="3447782" cy="1180563"/>
        </a:xfrm>
        <a:prstGeom prst="rect">
          <a:avLst/>
        </a:prstGeom>
      </xdr:spPr>
    </xdr:pic>
    <xdr:clientData/>
  </xdr:twoCellAnchor>
  <xdr:oneCellAnchor>
    <xdr:from>
      <xdr:col>16</xdr:col>
      <xdr:colOff>2417886</xdr:colOff>
      <xdr:row>1</xdr:row>
      <xdr:rowOff>117230</xdr:rowOff>
    </xdr:from>
    <xdr:ext cx="2401373" cy="1100071"/>
    <xdr:pic>
      <xdr:nvPicPr>
        <xdr:cNvPr id="4" name="image4.png" title="Imagen">
          <a:extLst>
            <a:ext uri="{FF2B5EF4-FFF2-40B4-BE49-F238E27FC236}">
              <a16:creationId xmlns:a16="http://schemas.microsoft.com/office/drawing/2014/main" id="{026AD8B2-D6A7-4889-8ADB-D7DF7657C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782694" y="322384"/>
          <a:ext cx="2401373" cy="110007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pDBf7VXZAw4XbfqyHgYPr1NMJBeWIkau?usp=drive_link" TargetMode="External"/><Relationship Id="rId1" Type="http://schemas.openxmlformats.org/officeDocument/2006/relationships/hyperlink" Target="https://drive.google.com/drive/folders/1cS-Ce2aGKTkS0L45sMq8cfkRxytvLeAZ?usp=drive_li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zoomScale="65" zoomScaleNormal="65" workbookViewId="0">
      <selection activeCell="K8" sqref="K8"/>
    </sheetView>
  </sheetViews>
  <sheetFormatPr baseColWidth="10" defaultRowHeight="15" x14ac:dyDescent="0.25"/>
  <cols>
    <col min="1" max="3" width="32.42578125" customWidth="1"/>
    <col min="4" max="4" width="16.7109375" customWidth="1"/>
    <col min="5" max="5" width="14.85546875" customWidth="1"/>
    <col min="7" max="7" width="8.5703125" customWidth="1"/>
    <col min="8" max="8" width="12.28515625" customWidth="1"/>
    <col min="9" max="10" width="8.7109375" customWidth="1"/>
    <col min="11" max="11" width="15.85546875" style="7" customWidth="1"/>
    <col min="12" max="12" width="14.7109375" customWidth="1"/>
    <col min="13" max="13" width="9" customWidth="1"/>
    <col min="14" max="14" width="11" customWidth="1"/>
    <col min="15" max="15" width="12" customWidth="1"/>
    <col min="16" max="16" width="18.7109375" customWidth="1"/>
    <col min="17" max="17" width="36.7109375" customWidth="1"/>
    <col min="18" max="19" width="18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0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25">
      <c r="A2" s="99"/>
      <c r="B2" s="100"/>
      <c r="C2" s="101"/>
      <c r="D2" s="114" t="s">
        <v>23</v>
      </c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6"/>
      <c r="R2" s="122"/>
      <c r="S2" s="123"/>
    </row>
    <row r="3" spans="1:19" ht="29.25" customHeight="1" x14ac:dyDescent="0.25">
      <c r="A3" s="102"/>
      <c r="B3" s="103"/>
      <c r="C3" s="104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8"/>
      <c r="R3" s="121"/>
      <c r="S3" s="124"/>
    </row>
    <row r="4" spans="1:19" ht="40.5" customHeight="1" thickBot="1" x14ac:dyDescent="0.3">
      <c r="A4" s="105"/>
      <c r="B4" s="106"/>
      <c r="C4" s="107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  <c r="R4" s="125"/>
      <c r="S4" s="126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0"/>
      <c r="L5" s="1"/>
      <c r="M5" s="1"/>
      <c r="N5" s="1"/>
      <c r="O5" s="1"/>
      <c r="P5" s="1"/>
      <c r="Q5" s="1"/>
      <c r="R5" s="1"/>
      <c r="S5" s="1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11"/>
      <c r="L6" s="2"/>
      <c r="M6" s="2"/>
      <c r="N6" s="2"/>
      <c r="O6" s="2"/>
      <c r="P6" s="2"/>
      <c r="Q6" s="2"/>
      <c r="R6" s="2"/>
      <c r="S6" s="2"/>
    </row>
    <row r="7" spans="1:19" x14ac:dyDescent="0.25">
      <c r="A7" s="112" t="s">
        <v>0</v>
      </c>
      <c r="B7" s="113"/>
      <c r="C7" s="108" t="s">
        <v>24</v>
      </c>
      <c r="D7" s="109"/>
      <c r="E7" s="109"/>
      <c r="F7" s="109"/>
      <c r="G7" s="110"/>
      <c r="H7" s="2"/>
      <c r="I7" s="2"/>
      <c r="J7" s="2"/>
      <c r="K7" s="12"/>
      <c r="L7" s="3"/>
      <c r="M7" s="3"/>
      <c r="N7" s="3"/>
      <c r="O7" s="3"/>
      <c r="P7" s="3"/>
      <c r="Q7" s="3"/>
      <c r="R7" s="3"/>
      <c r="S7" s="3"/>
    </row>
    <row r="8" spans="1:19" x14ac:dyDescent="0.25">
      <c r="A8" s="112" t="s">
        <v>1</v>
      </c>
      <c r="B8" s="113"/>
      <c r="C8" s="108" t="s">
        <v>54</v>
      </c>
      <c r="D8" s="109"/>
      <c r="E8" s="109"/>
      <c r="F8" s="109"/>
      <c r="G8" s="110"/>
      <c r="H8" s="2"/>
      <c r="I8" s="2"/>
      <c r="J8" s="2"/>
      <c r="K8" s="12"/>
      <c r="L8" s="3"/>
      <c r="M8" s="3"/>
      <c r="N8" s="3"/>
      <c r="O8" s="3"/>
      <c r="P8" s="3"/>
      <c r="Q8" s="3"/>
      <c r="R8" s="3"/>
      <c r="S8" s="3"/>
    </row>
    <row r="9" spans="1:19" x14ac:dyDescent="0.25">
      <c r="A9" s="112" t="s">
        <v>2</v>
      </c>
      <c r="B9" s="113"/>
      <c r="C9" s="111"/>
      <c r="D9" s="109"/>
      <c r="E9" s="109"/>
      <c r="F9" s="109"/>
      <c r="G9" s="110"/>
      <c r="H9" s="2"/>
      <c r="I9" s="2"/>
      <c r="J9" s="2"/>
      <c r="K9" s="12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95" t="s">
        <v>3</v>
      </c>
      <c r="B10" s="96"/>
      <c r="C10" s="79" t="s">
        <v>4</v>
      </c>
      <c r="D10" s="4">
        <v>45839</v>
      </c>
      <c r="E10" s="79" t="s">
        <v>5</v>
      </c>
      <c r="F10" s="93">
        <v>45930</v>
      </c>
      <c r="G10" s="94"/>
      <c r="H10" s="8"/>
      <c r="I10" s="8"/>
      <c r="J10" s="8"/>
      <c r="K10" s="12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97"/>
      <c r="B11" s="98"/>
      <c r="C11" s="80"/>
      <c r="D11" s="5" t="s">
        <v>6</v>
      </c>
      <c r="E11" s="80"/>
      <c r="F11" s="94" t="s">
        <v>6</v>
      </c>
      <c r="G11" s="94"/>
      <c r="H11" s="2"/>
      <c r="I11" s="2"/>
      <c r="J11" s="2"/>
      <c r="K11" s="12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/>
      <c r="B12" s="3"/>
      <c r="C12" s="2"/>
      <c r="D12" s="3"/>
      <c r="E12" s="2"/>
      <c r="F12" s="2"/>
      <c r="G12" s="3"/>
      <c r="H12" s="3"/>
      <c r="I12" s="3"/>
      <c r="J12" s="3"/>
      <c r="K12" s="12"/>
      <c r="L12" s="3"/>
      <c r="M12" s="3"/>
      <c r="N12" s="3"/>
      <c r="O12" s="3"/>
      <c r="P12" s="3"/>
      <c r="R12" s="3"/>
      <c r="S12" s="3"/>
    </row>
    <row r="13" spans="1:19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12"/>
      <c r="L13" s="3"/>
      <c r="M13" s="3"/>
      <c r="N13" s="3"/>
      <c r="O13" s="3"/>
      <c r="P13" s="3"/>
      <c r="Q13" s="3"/>
      <c r="S13" s="3"/>
    </row>
    <row r="14" spans="1:19" s="7" customFormat="1" ht="41.25" customHeight="1" x14ac:dyDescent="0.25">
      <c r="A14" s="71" t="s">
        <v>14</v>
      </c>
      <c r="B14" s="73" t="s">
        <v>17</v>
      </c>
      <c r="C14" s="73" t="s">
        <v>18</v>
      </c>
      <c r="D14" s="73" t="s">
        <v>15</v>
      </c>
      <c r="E14" s="73" t="s">
        <v>16</v>
      </c>
      <c r="F14" s="81" t="s">
        <v>7</v>
      </c>
      <c r="G14" s="82"/>
      <c r="H14" s="82"/>
      <c r="I14" s="82"/>
      <c r="J14" s="83"/>
      <c r="K14" s="13" t="s">
        <v>8</v>
      </c>
      <c r="L14" s="84" t="s">
        <v>9</v>
      </c>
      <c r="M14" s="85"/>
      <c r="N14" s="85"/>
      <c r="O14" s="86"/>
      <c r="P14" s="89" t="s">
        <v>10</v>
      </c>
      <c r="Q14" s="89" t="s">
        <v>13</v>
      </c>
      <c r="R14" s="91" t="s">
        <v>11</v>
      </c>
      <c r="S14" s="87" t="s">
        <v>12</v>
      </c>
    </row>
    <row r="15" spans="1:19" s="7" customFormat="1" ht="41.25" customHeight="1" thickBot="1" x14ac:dyDescent="0.3">
      <c r="A15" s="72"/>
      <c r="B15" s="74"/>
      <c r="C15" s="74"/>
      <c r="D15" s="74"/>
      <c r="E15" s="74"/>
      <c r="F15" s="9" t="s">
        <v>51</v>
      </c>
      <c r="G15" s="9" t="s">
        <v>19</v>
      </c>
      <c r="H15" s="9" t="s">
        <v>20</v>
      </c>
      <c r="I15" s="9" t="s">
        <v>21</v>
      </c>
      <c r="J15" s="9" t="s">
        <v>22</v>
      </c>
      <c r="K15" s="14"/>
      <c r="L15" s="6" t="s">
        <v>19</v>
      </c>
      <c r="M15" s="6" t="s">
        <v>20</v>
      </c>
      <c r="N15" s="6" t="s">
        <v>21</v>
      </c>
      <c r="O15" s="6" t="s">
        <v>22</v>
      </c>
      <c r="P15" s="90"/>
      <c r="Q15" s="90"/>
      <c r="R15" s="92"/>
      <c r="S15" s="87"/>
    </row>
    <row r="16" spans="1:19" ht="297.60000000000002" customHeight="1" thickBot="1" x14ac:dyDescent="0.3">
      <c r="A16" s="29" t="s">
        <v>25</v>
      </c>
      <c r="B16" s="15"/>
      <c r="C16" s="5" t="s">
        <v>36</v>
      </c>
      <c r="D16" s="15" t="s">
        <v>37</v>
      </c>
      <c r="E16" s="5" t="s">
        <v>50</v>
      </c>
      <c r="F16" s="16">
        <v>0.8</v>
      </c>
      <c r="G16" s="16"/>
      <c r="H16" s="16"/>
      <c r="I16" s="16">
        <v>0.6</v>
      </c>
      <c r="J16" s="17"/>
      <c r="K16" s="18" t="s">
        <v>52</v>
      </c>
      <c r="L16" s="16"/>
      <c r="M16" s="16"/>
      <c r="N16" s="16">
        <v>0.6</v>
      </c>
      <c r="O16" s="17"/>
      <c r="P16" s="22">
        <f>N16/I16</f>
        <v>1</v>
      </c>
      <c r="Q16" s="58" t="s">
        <v>71</v>
      </c>
      <c r="R16" s="68" t="s">
        <v>68</v>
      </c>
      <c r="S16" s="49"/>
    </row>
    <row r="17" spans="1:19" ht="143.25" thickBot="1" x14ac:dyDescent="0.3">
      <c r="A17" s="29" t="s">
        <v>26</v>
      </c>
      <c r="B17" s="15"/>
      <c r="C17" s="19" t="s">
        <v>38</v>
      </c>
      <c r="D17" s="15" t="s">
        <v>39</v>
      </c>
      <c r="E17" s="5" t="s">
        <v>50</v>
      </c>
      <c r="F17" s="16">
        <v>0.8</v>
      </c>
      <c r="G17" s="16"/>
      <c r="H17" s="16"/>
      <c r="I17" s="16">
        <v>0.6</v>
      </c>
      <c r="J17" s="17"/>
      <c r="K17" s="18" t="s">
        <v>52</v>
      </c>
      <c r="L17" s="16"/>
      <c r="M17" s="16"/>
      <c r="N17" s="17">
        <v>0.39600000000000002</v>
      </c>
      <c r="O17" s="17"/>
      <c r="P17" s="22">
        <f t="shared" ref="P17:P21" si="0">N17/I17</f>
        <v>0.66</v>
      </c>
      <c r="Q17" s="67" t="s">
        <v>70</v>
      </c>
      <c r="R17" s="59" t="s">
        <v>69</v>
      </c>
      <c r="S17" s="51"/>
    </row>
    <row r="18" spans="1:19" ht="234.75" customHeight="1" thickBot="1" x14ac:dyDescent="0.3">
      <c r="A18" s="38" t="s">
        <v>27</v>
      </c>
      <c r="B18" s="15"/>
      <c r="C18" s="5" t="s">
        <v>40</v>
      </c>
      <c r="D18" s="15" t="s">
        <v>41</v>
      </c>
      <c r="E18" s="5" t="s">
        <v>50</v>
      </c>
      <c r="F18" s="16">
        <v>0.8</v>
      </c>
      <c r="G18" s="16"/>
      <c r="H18" s="16"/>
      <c r="I18" s="16">
        <v>0.6</v>
      </c>
      <c r="J18" s="17"/>
      <c r="K18" s="18" t="s">
        <v>55</v>
      </c>
      <c r="L18" s="16"/>
      <c r="M18" s="17"/>
      <c r="N18" s="17">
        <v>0.498</v>
      </c>
      <c r="O18" s="17"/>
      <c r="P18" s="22">
        <f t="shared" si="0"/>
        <v>0.83000000000000007</v>
      </c>
      <c r="Q18" s="61" t="s">
        <v>66</v>
      </c>
      <c r="R18" s="56" t="s">
        <v>67</v>
      </c>
      <c r="S18" s="43"/>
    </row>
    <row r="19" spans="1:19" ht="75.599999999999994" customHeight="1" thickBot="1" x14ac:dyDescent="0.3">
      <c r="A19" s="30" t="s">
        <v>28</v>
      </c>
      <c r="B19" s="28"/>
      <c r="C19" s="19" t="s">
        <v>42</v>
      </c>
      <c r="D19" s="19" t="s">
        <v>43</v>
      </c>
      <c r="E19" s="5" t="s">
        <v>50</v>
      </c>
      <c r="F19" s="16">
        <v>0.9</v>
      </c>
      <c r="G19" s="41"/>
      <c r="H19" s="21"/>
      <c r="I19" s="65">
        <v>0.67500000000000004</v>
      </c>
      <c r="J19" s="21"/>
      <c r="K19" s="18" t="s">
        <v>56</v>
      </c>
      <c r="L19" s="53"/>
      <c r="M19" s="22"/>
      <c r="N19" s="70">
        <v>0.47249999999999998</v>
      </c>
      <c r="O19" s="22"/>
      <c r="P19" s="22">
        <f t="shared" si="0"/>
        <v>0.7</v>
      </c>
      <c r="Q19" s="69" t="s">
        <v>79</v>
      </c>
      <c r="R19" s="40" t="s">
        <v>81</v>
      </c>
      <c r="S19" s="44"/>
    </row>
    <row r="20" spans="1:19" ht="193.15" customHeight="1" thickBot="1" x14ac:dyDescent="0.3">
      <c r="A20" s="34" t="s">
        <v>29</v>
      </c>
      <c r="B20" s="5"/>
      <c r="C20" s="19" t="s">
        <v>44</v>
      </c>
      <c r="D20" s="19" t="s">
        <v>43</v>
      </c>
      <c r="E20" s="5" t="s">
        <v>50</v>
      </c>
      <c r="F20" s="16">
        <v>0.8</v>
      </c>
      <c r="G20" s="16"/>
      <c r="H20" s="16"/>
      <c r="I20" s="16">
        <v>0.6</v>
      </c>
      <c r="J20" s="17"/>
      <c r="K20" s="18" t="s">
        <v>53</v>
      </c>
      <c r="L20" s="45"/>
      <c r="M20" s="62"/>
      <c r="N20" s="47">
        <v>0.45</v>
      </c>
      <c r="O20" s="46"/>
      <c r="P20" s="22">
        <f t="shared" si="0"/>
        <v>0.75</v>
      </c>
      <c r="Q20" s="58" t="s">
        <v>88</v>
      </c>
      <c r="R20" s="42" t="s">
        <v>89</v>
      </c>
      <c r="S20" s="52"/>
    </row>
    <row r="21" spans="1:19" ht="292.89999999999998" customHeight="1" thickBot="1" x14ac:dyDescent="0.3">
      <c r="A21" s="31" t="s">
        <v>30</v>
      </c>
      <c r="B21" s="5"/>
      <c r="C21" s="15" t="s">
        <v>45</v>
      </c>
      <c r="D21" s="19" t="s">
        <v>43</v>
      </c>
      <c r="E21" s="5" t="s">
        <v>50</v>
      </c>
      <c r="F21" s="16">
        <v>0.9</v>
      </c>
      <c r="G21" s="27"/>
      <c r="H21" s="27"/>
      <c r="I21" s="66">
        <v>0.67500000000000004</v>
      </c>
      <c r="J21" s="27"/>
      <c r="K21" s="40" t="s">
        <v>57</v>
      </c>
      <c r="L21" s="21"/>
      <c r="M21" s="60"/>
      <c r="N21" s="22">
        <v>0.64</v>
      </c>
      <c r="O21" s="48"/>
      <c r="P21" s="22">
        <f t="shared" si="0"/>
        <v>0.94814814814814807</v>
      </c>
      <c r="Q21" s="35" t="s">
        <v>86</v>
      </c>
      <c r="R21" s="50" t="s">
        <v>80</v>
      </c>
      <c r="S21" s="19"/>
    </row>
    <row r="22" spans="1:19" ht="79.150000000000006" customHeight="1" x14ac:dyDescent="0.25">
      <c r="A22" s="20" t="s">
        <v>65</v>
      </c>
      <c r="B22" s="5"/>
      <c r="C22" s="19" t="s">
        <v>64</v>
      </c>
      <c r="D22" s="19" t="s">
        <v>43</v>
      </c>
      <c r="E22" s="5" t="s">
        <v>63</v>
      </c>
      <c r="F22" s="16"/>
      <c r="G22" s="21"/>
      <c r="H22" s="23"/>
      <c r="I22" s="23"/>
      <c r="J22" s="23"/>
      <c r="K22" s="40" t="s">
        <v>58</v>
      </c>
      <c r="L22" s="88" t="s">
        <v>60</v>
      </c>
      <c r="M22" s="88"/>
      <c r="N22" s="88"/>
      <c r="O22" s="88"/>
      <c r="P22" s="88"/>
      <c r="Q22" s="88"/>
      <c r="R22" s="88"/>
      <c r="S22" s="88"/>
    </row>
    <row r="23" spans="1:19" ht="72" thickBot="1" x14ac:dyDescent="0.3">
      <c r="A23" s="20" t="s">
        <v>31</v>
      </c>
      <c r="B23" s="5"/>
      <c r="C23" s="19" t="s">
        <v>73</v>
      </c>
      <c r="D23" s="19" t="s">
        <v>46</v>
      </c>
      <c r="E23" s="5" t="s">
        <v>50</v>
      </c>
      <c r="F23" s="16"/>
      <c r="G23" s="27"/>
      <c r="H23" s="23"/>
      <c r="I23" s="23"/>
      <c r="J23" s="23"/>
      <c r="K23" s="40" t="s">
        <v>59</v>
      </c>
      <c r="L23" s="75">
        <v>0.56200000000000006</v>
      </c>
      <c r="M23" s="76"/>
      <c r="N23" s="76"/>
      <c r="O23" s="77"/>
      <c r="P23" s="22"/>
      <c r="Q23" s="78" t="s">
        <v>61</v>
      </c>
      <c r="R23" s="78"/>
      <c r="S23" s="78"/>
    </row>
    <row r="24" spans="1:19" ht="129" thickBot="1" x14ac:dyDescent="0.3">
      <c r="A24" s="32" t="s">
        <v>32</v>
      </c>
      <c r="B24" s="5"/>
      <c r="C24" s="19" t="s">
        <v>73</v>
      </c>
      <c r="D24" s="19" t="s">
        <v>47</v>
      </c>
      <c r="E24" s="5" t="s">
        <v>50</v>
      </c>
      <c r="F24" s="16">
        <v>0.9</v>
      </c>
      <c r="G24" s="41"/>
      <c r="H24" s="57"/>
      <c r="I24" s="23">
        <v>0.67500000000000004</v>
      </c>
      <c r="J24" s="23"/>
      <c r="K24" s="40" t="s">
        <v>59</v>
      </c>
      <c r="L24" s="41"/>
      <c r="M24" s="64"/>
      <c r="N24" s="23">
        <v>0.32100000000000001</v>
      </c>
      <c r="O24" s="54"/>
      <c r="P24" s="22">
        <f t="shared" ref="P24:P27" si="1">N24/I24</f>
        <v>0.47555555555555551</v>
      </c>
      <c r="Q24" s="35" t="s">
        <v>87</v>
      </c>
      <c r="R24" s="19" t="s">
        <v>82</v>
      </c>
      <c r="S24" s="24"/>
    </row>
    <row r="25" spans="1:19" ht="224.45" customHeight="1" x14ac:dyDescent="0.25">
      <c r="A25" s="32" t="s">
        <v>33</v>
      </c>
      <c r="B25" s="5"/>
      <c r="C25" s="19" t="s">
        <v>72</v>
      </c>
      <c r="D25" s="19" t="s">
        <v>48</v>
      </c>
      <c r="E25" s="5" t="s">
        <v>50</v>
      </c>
      <c r="F25" s="16">
        <v>0.9</v>
      </c>
      <c r="G25" s="41"/>
      <c r="H25" s="57"/>
      <c r="I25" s="23">
        <v>0.67500000000000004</v>
      </c>
      <c r="J25" s="23"/>
      <c r="K25" s="18" t="s">
        <v>59</v>
      </c>
      <c r="L25" s="55"/>
      <c r="M25" s="63"/>
      <c r="N25" s="23">
        <v>0.67500000000000004</v>
      </c>
      <c r="O25" s="17"/>
      <c r="P25" s="22">
        <f t="shared" si="1"/>
        <v>1</v>
      </c>
      <c r="Q25" s="35" t="s">
        <v>74</v>
      </c>
      <c r="R25" s="19" t="s">
        <v>85</v>
      </c>
      <c r="S25" s="18"/>
    </row>
    <row r="26" spans="1:19" ht="169.5" customHeight="1" x14ac:dyDescent="0.25">
      <c r="A26" s="32" t="s">
        <v>34</v>
      </c>
      <c r="B26" s="5"/>
      <c r="C26" s="19" t="s">
        <v>75</v>
      </c>
      <c r="D26" s="19" t="s">
        <v>49</v>
      </c>
      <c r="E26" s="5" t="s">
        <v>50</v>
      </c>
      <c r="F26" s="16">
        <v>0.9</v>
      </c>
      <c r="G26" s="41"/>
      <c r="H26" s="57"/>
      <c r="I26" s="23">
        <v>0.67500000000000004</v>
      </c>
      <c r="J26" s="23"/>
      <c r="K26" s="18" t="s">
        <v>59</v>
      </c>
      <c r="L26" s="41"/>
      <c r="M26" s="16"/>
      <c r="N26" s="23">
        <v>0.67500000000000004</v>
      </c>
      <c r="O26" s="17"/>
      <c r="P26" s="22">
        <f t="shared" si="1"/>
        <v>1</v>
      </c>
      <c r="Q26" s="35" t="s">
        <v>77</v>
      </c>
      <c r="R26" s="19" t="s">
        <v>84</v>
      </c>
      <c r="S26" s="18"/>
    </row>
    <row r="27" spans="1:19" ht="118.5" customHeight="1" thickBot="1" x14ac:dyDescent="0.3">
      <c r="A27" s="33" t="s">
        <v>35</v>
      </c>
      <c r="B27" s="25"/>
      <c r="C27" s="26" t="s">
        <v>76</v>
      </c>
      <c r="D27" s="26" t="s">
        <v>62</v>
      </c>
      <c r="E27" s="25" t="s">
        <v>50</v>
      </c>
      <c r="F27" s="36">
        <v>0.9</v>
      </c>
      <c r="G27" s="41"/>
      <c r="H27" s="57"/>
      <c r="I27" s="23">
        <v>0.67500000000000004</v>
      </c>
      <c r="J27" s="37"/>
      <c r="K27" s="39" t="s">
        <v>59</v>
      </c>
      <c r="L27" s="41"/>
      <c r="M27" s="16"/>
      <c r="N27" s="57">
        <v>0.5</v>
      </c>
      <c r="O27" s="17"/>
      <c r="P27" s="22">
        <f t="shared" si="1"/>
        <v>0.7407407407407407</v>
      </c>
      <c r="Q27" s="35" t="s">
        <v>78</v>
      </c>
      <c r="R27" s="19" t="s">
        <v>83</v>
      </c>
      <c r="S27" s="18"/>
    </row>
  </sheetData>
  <mergeCells count="28">
    <mergeCell ref="R2:S4"/>
    <mergeCell ref="A10:B11"/>
    <mergeCell ref="F11:G11"/>
    <mergeCell ref="A2:C4"/>
    <mergeCell ref="D2:Q4"/>
    <mergeCell ref="C7:G7"/>
    <mergeCell ref="C8:G8"/>
    <mergeCell ref="C9:G9"/>
    <mergeCell ref="A7:B7"/>
    <mergeCell ref="A8:B8"/>
    <mergeCell ref="A9:B9"/>
    <mergeCell ref="C10:C11"/>
    <mergeCell ref="L23:O23"/>
    <mergeCell ref="Q23:S23"/>
    <mergeCell ref="E10:E11"/>
    <mergeCell ref="F14:J14"/>
    <mergeCell ref="L14:O14"/>
    <mergeCell ref="S14:S15"/>
    <mergeCell ref="L22:S22"/>
    <mergeCell ref="P14:P15"/>
    <mergeCell ref="Q14:Q15"/>
    <mergeCell ref="R14:R15"/>
    <mergeCell ref="F10:G10"/>
    <mergeCell ref="A14:A15"/>
    <mergeCell ref="B14:B15"/>
    <mergeCell ref="C14:C15"/>
    <mergeCell ref="D14:D15"/>
    <mergeCell ref="E14:E15"/>
  </mergeCells>
  <hyperlinks>
    <hyperlink ref="R16" r:id="rId1" xr:uid="{A8404416-D42E-4DE3-84BA-EF55D7224613}"/>
    <hyperlink ref="R17" r:id="rId2" xr:uid="{6348F67F-E24B-4A0B-A2A1-A1B274139CC2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Lynne Anne Davis Sjogreen</cp:lastModifiedBy>
  <dcterms:created xsi:type="dcterms:W3CDTF">2021-05-24T23:54:15Z</dcterms:created>
  <dcterms:modified xsi:type="dcterms:W3CDTF">2026-01-19T14:54:53Z</dcterms:modified>
</cp:coreProperties>
</file>