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81C5EFCF-B231-41D8-BB9D-A70EEC8A1F2F}" xr6:coauthVersionLast="36" xr6:coauthVersionMax="36" xr10:uidLastSave="{00000000-0000-0000-0000-000000000000}"/>
  <bookViews>
    <workbookView xWindow="0" yWindow="0" windowWidth="21570" windowHeight="7680" xr2:uid="{00000000-000D-0000-FFFF-FFFF00000000}"/>
  </bookViews>
  <sheets>
    <sheet name="septiembre 2021" sheetId="1" r:id="rId1"/>
  </sheets>
  <calcPr calcId="191029"/>
</workbook>
</file>

<file path=xl/calcChain.xml><?xml version="1.0" encoding="utf-8"?>
<calcChain xmlns="http://schemas.openxmlformats.org/spreadsheetml/2006/main">
  <c r="K7" i="1" l="1"/>
  <c r="K6" i="1"/>
  <c r="G7" i="1" l="1"/>
  <c r="G6" i="1"/>
  <c r="E8" i="1" l="1"/>
  <c r="F8" i="1"/>
  <c r="G8" i="1"/>
  <c r="H8" i="1"/>
  <c r="I8" i="1"/>
  <c r="J8" i="1"/>
  <c r="D8" i="1" l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<sst xmlns="http://schemas.openxmlformats.org/spreadsheetml/2006/main" count="19" uniqueCount="19">
  <si>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</si>
  <si>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</si>
  <si>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</si>
  <si>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</si>
  <si>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</si>
  <si>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</si>
  <si>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</si>
  <si>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</si>
  <si>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</si>
  <si>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</si>
  <si>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</si>
  <si>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</si>
  <si>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</si>
  <si>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</si>
  <si>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</si>
  <si>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</si>
  <si>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r>
      <rPr>
        <b/>
        <sz val="9"/>
        <color theme="1"/>
        <rFont val="Arial"/>
        <family val="2"/>
      </rPr>
      <t xml:space="preserve">Fuente: SIIF Nación y </t>
    </r>
    <r>
      <rPr>
        <sz val="9"/>
        <color theme="1"/>
        <rFont val="Arial"/>
        <family val="2"/>
      </rPr>
      <t>https://spi.dnp.gov.co/</t>
    </r>
  </si>
  <si>
    <t>TOTAL</t>
  </si>
  <si>
    <t>Seguimiento a proyectos de inversión - 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</si>
</sst>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44" applyFont="1" applyBorder="1" applyAlignment="1">
      <alignment vertical="center"/>
    </xf>
    <xf numFmtId="9" fontId="20" fillId="0" borderId="10" xfId="0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3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B1" workbookViewId="0">
      <selection activeCell="C2" sqref="C2:L2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5" width="19.42578125" style="5" customWidth="1"/>
    <col min="6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21" t="s">
        <v>10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2" t="s">
        <v>18</v>
      </c>
      <c r="D2" s="22"/>
      <c r="E2" s="22"/>
      <c r="F2" s="22"/>
      <c r="G2" s="22"/>
      <c r="H2" s="22"/>
      <c r="I2" s="22"/>
      <c r="J2" s="22"/>
      <c r="K2" s="22"/>
      <c r="L2" s="22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520000000</v>
      </c>
      <c r="E6" s="4">
        <v>0</v>
      </c>
      <c r="F6" s="4">
        <v>0</v>
      </c>
      <c r="G6" s="4">
        <f>D6+E6-F6</f>
        <v>520000000</v>
      </c>
      <c r="H6" s="12">
        <v>262195275</v>
      </c>
      <c r="I6" s="12">
        <v>183590074</v>
      </c>
      <c r="J6" s="12">
        <v>182198634</v>
      </c>
      <c r="K6" s="19">
        <f>I6/G6</f>
        <v>0.35305783461538459</v>
      </c>
      <c r="L6" s="20">
        <v>2.86</v>
      </c>
      <c r="M6" s="20">
        <v>0.7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1967452756</v>
      </c>
      <c r="E7" s="15">
        <v>2043851163</v>
      </c>
      <c r="F7" s="15">
        <v>0</v>
      </c>
      <c r="G7" s="4">
        <f>D7+E7-F7</f>
        <v>4011303919</v>
      </c>
      <c r="H7" s="16">
        <v>1466636794</v>
      </c>
      <c r="I7" s="12">
        <v>931758794</v>
      </c>
      <c r="J7" s="12">
        <v>928009705</v>
      </c>
      <c r="K7" s="19">
        <f>I7/G7</f>
        <v>0.23228327068079233</v>
      </c>
      <c r="L7" s="20">
        <v>0.5</v>
      </c>
      <c r="M7" s="20">
        <v>0.7</v>
      </c>
    </row>
    <row r="8" spans="1:27" ht="22.5" customHeight="1" thickBot="1" x14ac:dyDescent="0.3">
      <c r="C8" s="17" t="s">
        <v>17</v>
      </c>
      <c r="D8" s="18">
        <f>SUM(D6:D7)</f>
        <v>2487452756</v>
      </c>
      <c r="E8" s="18">
        <f t="shared" ref="E8:J8" si="0">SUM(E6:E7)</f>
        <v>2043851163</v>
      </c>
      <c r="F8" s="18">
        <f t="shared" si="0"/>
        <v>0</v>
      </c>
      <c r="G8" s="18">
        <f t="shared" si="0"/>
        <v>4531303919</v>
      </c>
      <c r="H8" s="18">
        <f t="shared" si="0"/>
        <v>1728832069</v>
      </c>
      <c r="I8" s="18">
        <f t="shared" si="0"/>
        <v>1115348868</v>
      </c>
      <c r="J8" s="18">
        <f t="shared" si="0"/>
        <v>1110208339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16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3$lnkProyecto','')" xr:uid="{074FB625-13AF-4BBE-878E-1D969C9D2DB8}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2021-10-29T15:08:07Z</dcterms:modified>
</cp:coreProperties>
</file>