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9458157C-1255-4AF0-A4D6-A785D23D836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rzo 2021" sheetId="1" r:id="rId1"/>
  </sheets>
  <calcPr calcId="191029"/>
</workbook>
</file>

<file path=xl/calcChain.xml><?xml version="1.0" encoding="utf-8"?>
<calcChain xmlns="http://schemas.openxmlformats.org/spreadsheetml/2006/main">
  <c r="E8" i="1" l="1"/>
  <c r="F8" i="1"/>
  <c r="H8" i="1"/>
  <c r="I8" i="1"/>
  <c r="J8" i="1"/>
  <c r="G7" i="1"/>
  <c r="K7" i="1" s="1"/>
  <c r="G6" i="1"/>
  <c r="K6" i="1" s="1"/>
  <c r="G8" i="1" l="1"/>
  <c r="D8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<sst xmlns="http://schemas.openxmlformats.org/spreadsheetml/2006/main" count="19" uniqueCount="19">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</sst>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9" fontId="20" fillId="0" borderId="10" xfId="44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G1" workbookViewId="0">
      <selection activeCell="M6" sqref="M6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2.5703125" customWidth="1"/>
    <col min="5" max="6" width="17.140625" style="5" customWidth="1"/>
    <col min="7" max="7" width="26.42578125" style="5" customWidth="1"/>
    <col min="8" max="10" width="17.1406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21" t="s">
        <v>10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2" t="s">
        <v>18</v>
      </c>
      <c r="D2" s="22"/>
      <c r="E2" s="22"/>
      <c r="F2" s="22"/>
      <c r="G2" s="22"/>
      <c r="H2" s="22"/>
      <c r="I2" s="22"/>
      <c r="J2" s="22"/>
      <c r="K2" s="22"/>
      <c r="L2" s="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520000000</v>
      </c>
      <c r="E6" s="4">
        <v>0</v>
      </c>
      <c r="F6" s="4">
        <v>0</v>
      </c>
      <c r="G6" s="4">
        <f>D6+E6-F6</f>
        <v>520000000</v>
      </c>
      <c r="H6" s="12">
        <v>128917942</v>
      </c>
      <c r="I6" s="12">
        <v>5046589</v>
      </c>
      <c r="J6" s="12">
        <v>1297500</v>
      </c>
      <c r="K6" s="20">
        <f>I6/G6</f>
        <v>9.7049788461538462E-3</v>
      </c>
      <c r="L6" s="19">
        <v>7.0000000000000007E-2</v>
      </c>
      <c r="M6" s="19">
        <v>0.2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1967452756</v>
      </c>
      <c r="E7" s="15">
        <v>0</v>
      </c>
      <c r="F7" s="15">
        <v>0</v>
      </c>
      <c r="G7" s="4">
        <f>D7+E7-F7</f>
        <v>1967452756</v>
      </c>
      <c r="H7" s="16">
        <v>815817039</v>
      </c>
      <c r="I7" s="16">
        <v>73299530</v>
      </c>
      <c r="J7" s="16">
        <v>49903995</v>
      </c>
      <c r="K7" s="20">
        <f>I7/G7</f>
        <v>3.7256055972100813E-2</v>
      </c>
      <c r="L7" s="19">
        <v>0.2</v>
      </c>
      <c r="M7" s="19">
        <v>0.2</v>
      </c>
    </row>
    <row r="8" spans="1:27" ht="22.5" customHeight="1" thickBot="1" x14ac:dyDescent="0.3">
      <c r="C8" s="17" t="s">
        <v>16</v>
      </c>
      <c r="D8" s="18">
        <f>SUM(D6:D7)</f>
        <v>2487452756</v>
      </c>
      <c r="E8" s="18">
        <f t="shared" ref="E8:J8" si="0">SUM(E6:E7)</f>
        <v>0</v>
      </c>
      <c r="F8" s="18">
        <f t="shared" si="0"/>
        <v>0</v>
      </c>
      <c r="G8" s="18">
        <f t="shared" si="0"/>
        <v>2487452756</v>
      </c>
      <c r="H8" s="18">
        <f t="shared" si="0"/>
        <v>944734981</v>
      </c>
      <c r="I8" s="18">
        <f t="shared" si="0"/>
        <v>78346119</v>
      </c>
      <c r="J8" s="18">
        <f t="shared" si="0"/>
        <v>51201495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17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5$lnkProyecto','')" xr:uid="{AA28F4F2-92B1-4732-A101-791127D8C8CE}"/>
  </hyperlinks>
  <pageMargins left="0.7" right="0.7" top="0.75" bottom="0.75" header="0.3" footer="0.3"/>
  <pageSetup orientation="portrait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2021-10-29T15:18:58Z</dcterms:modified>
</cp:coreProperties>
</file>